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G:\44_Referat_44\STÄRKE1\STÄRKE_2024_2028\Haushaltsjahre\2024\Verwendungnachweis\"/>
    </mc:Choice>
  </mc:AlternateContent>
  <xr:revisionPtr revIDLastSave="0" documentId="13_ncr:1_{8D1AECDF-DD76-4BF7-B22E-8CE3C75428E7}" xr6:coauthVersionLast="47" xr6:coauthVersionMax="47" xr10:uidLastSave="{00000000-0000-0000-0000-000000000000}"/>
  <bookViews>
    <workbookView xWindow="28680" yWindow="-120" windowWidth="29040" windowHeight="15840" xr2:uid="{FBBDCFD8-D465-4B99-8ABD-16F60BFD6913}"/>
  </bookViews>
  <sheets>
    <sheet name="Deckblatt und Übersicht" sheetId="7" r:id="rId1"/>
    <sheet name="I Offenen Treffs" sheetId="2" r:id="rId2"/>
    <sheet name="II Bes. Lebenslage" sheetId="3" r:id="rId3"/>
    <sheet name="III Freizeiten Zuhause" sheetId="4" r:id="rId4"/>
    <sheet name="IV Freizeiten" sheetId="5" r:id="rId5"/>
    <sheet name="Jugendamt" sheetId="8" state="hidden" r:id="rId6"/>
  </sheets>
  <definedNames>
    <definedName name="_xlnm.Print_Area" localSheetId="1">'I Offenen Treffs'!$A$3:$I$17</definedName>
    <definedName name="_xlnm.Print_Area" localSheetId="2">'II Bes. Lebenslage'!$A$3:$N$23</definedName>
    <definedName name="_xlnm.Print_Area" localSheetId="3">'III Freizeiten Zuhause'!$A$3:$N$23</definedName>
    <definedName name="_xlnm.Print_Titles" localSheetId="1">'I Offenen Treffs'!$13:$14</definedName>
    <definedName name="_xlnm.Print_Titles" localSheetId="2">'II Bes. Lebenslage'!$19:$20</definedName>
    <definedName name="_xlnm.Print_Titles" localSheetId="3">'III Freizeiten Zuhause'!$19:$20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2" l="1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21" i="5" l="1"/>
  <c r="M21" i="5"/>
  <c r="L21" i="5"/>
  <c r="K21" i="5"/>
  <c r="K21" i="4"/>
  <c r="J21" i="4"/>
  <c r="I21" i="4"/>
  <c r="H21" i="4"/>
  <c r="J21" i="3"/>
  <c r="I21" i="3"/>
  <c r="H21" i="3"/>
  <c r="G21" i="3"/>
  <c r="G15" i="2"/>
  <c r="M21" i="4"/>
  <c r="E34" i="7"/>
  <c r="H15" i="2"/>
  <c r="Q21" i="5"/>
  <c r="P21" i="5"/>
  <c r="O21" i="5"/>
  <c r="Q5" i="5" s="1"/>
  <c r="J21" i="5"/>
  <c r="I21" i="5"/>
  <c r="H21" i="5"/>
  <c r="G21" i="5"/>
  <c r="F21" i="5"/>
  <c r="G21" i="4"/>
  <c r="F21" i="4"/>
  <c r="E21" i="4"/>
  <c r="D21" i="4"/>
  <c r="C21" i="4"/>
  <c r="L21" i="4"/>
  <c r="M5" i="4" s="1"/>
  <c r="N21" i="4"/>
  <c r="M6" i="4" s="1"/>
  <c r="M21" i="3"/>
  <c r="L21" i="3"/>
  <c r="F21" i="3"/>
  <c r="E21" i="3"/>
  <c r="D21" i="3"/>
  <c r="C21" i="3"/>
  <c r="B21" i="3"/>
  <c r="R21" i="5" l="1"/>
  <c r="Q6" i="5" s="1"/>
  <c r="M5" i="3"/>
  <c r="F15" i="2"/>
  <c r="E15" i="2"/>
  <c r="D15" i="2"/>
  <c r="C15" i="2"/>
  <c r="B15" i="2"/>
  <c r="E37" i="7" l="1"/>
  <c r="E36" i="7" l="1"/>
  <c r="N23" i="3"/>
  <c r="N50" i="3"/>
  <c r="N42" i="3"/>
  <c r="N70" i="3"/>
  <c r="N38" i="3"/>
  <c r="N82" i="3"/>
  <c r="N86" i="3"/>
  <c r="N62" i="3"/>
  <c r="N74" i="3"/>
  <c r="N99" i="3"/>
  <c r="N34" i="3"/>
  <c r="N85" i="3"/>
  <c r="N69" i="3"/>
  <c r="N65" i="3"/>
  <c r="N61" i="3"/>
  <c r="N45" i="3"/>
  <c r="N41" i="3"/>
  <c r="N37" i="3"/>
  <c r="N97" i="3"/>
  <c r="N81" i="3"/>
  <c r="N73" i="3"/>
  <c r="N53" i="3"/>
  <c r="N93" i="3"/>
  <c r="N49" i="3"/>
  <c r="N66" i="3"/>
  <c r="N25" i="3"/>
  <c r="N78" i="3"/>
  <c r="N54" i="3"/>
  <c r="N30" i="3"/>
  <c r="N88" i="3"/>
  <c r="N80" i="3"/>
  <c r="N72" i="3"/>
  <c r="N64" i="3"/>
  <c r="N60" i="3"/>
  <c r="N48" i="3"/>
  <c r="N44" i="3"/>
  <c r="N40" i="3"/>
  <c r="N36" i="3"/>
  <c r="N32" i="3"/>
  <c r="N28" i="3"/>
  <c r="N98" i="3"/>
  <c r="N94" i="3"/>
  <c r="N33" i="3"/>
  <c r="N56" i="3"/>
  <c r="N90" i="3"/>
  <c r="N58" i="3"/>
  <c r="N77" i="3"/>
  <c r="N29" i="3"/>
  <c r="N92" i="3"/>
  <c r="N84" i="3"/>
  <c r="N76" i="3"/>
  <c r="N68" i="3"/>
  <c r="N52" i="3"/>
  <c r="N26" i="3"/>
  <c r="N96" i="3"/>
  <c r="N89" i="3"/>
  <c r="N57" i="3"/>
  <c r="N46" i="3"/>
  <c r="N95" i="3"/>
  <c r="N91" i="3"/>
  <c r="N87" i="3"/>
  <c r="N83" i="3"/>
  <c r="N79" i="3"/>
  <c r="N75" i="3"/>
  <c r="N71" i="3"/>
  <c r="N67" i="3"/>
  <c r="N63" i="3"/>
  <c r="N59" i="3"/>
  <c r="N55" i="3"/>
  <c r="N51" i="3"/>
  <c r="N47" i="3"/>
  <c r="N43" i="3"/>
  <c r="N39" i="3"/>
  <c r="N35" i="3"/>
  <c r="N31" i="3"/>
  <c r="N27" i="3"/>
  <c r="N24" i="3"/>
  <c r="N21" i="3" l="1"/>
  <c r="M6" i="3" s="1"/>
  <c r="E35" i="7" l="1"/>
  <c r="E39" i="7" s="1"/>
  <c r="E42" i="7" s="1"/>
</calcChain>
</file>

<file path=xl/sharedStrings.xml><?xml version="1.0" encoding="utf-8"?>
<sst xmlns="http://schemas.openxmlformats.org/spreadsheetml/2006/main" count="396" uniqueCount="238">
  <si>
    <t>Jugendamt</t>
  </si>
  <si>
    <t>Ansprechpartner für Rückfragen (Name, E-Mail, Telefon, ggfs. Vertretung):</t>
  </si>
  <si>
    <t>Empfänger</t>
  </si>
  <si>
    <r>
      <t xml:space="preserve">Kommunalverband für Jugend und Soziales Baden-Württemberg 
Dezernat 4 Jugend -  Landesjugendamt
</t>
    </r>
    <r>
      <rPr>
        <b/>
        <sz val="11"/>
        <color theme="1"/>
        <rFont val="Arial"/>
        <family val="2"/>
      </rPr>
      <t xml:space="preserve">Referat 41 </t>
    </r>
    <r>
      <rPr>
        <sz val="11"/>
        <color theme="1"/>
        <rFont val="Arial"/>
        <family val="2"/>
      </rPr>
      <t xml:space="preserve">
Postfach 10 60 22
70049 Stuttgart</t>
    </r>
  </si>
  <si>
    <r>
      <t xml:space="preserve">Erhaltene Mittel für den Bewilligungszeitraum (Zuwendung) </t>
    </r>
    <r>
      <rPr>
        <sz val="11"/>
        <color rgb="FFFF0000"/>
        <rFont val="Arial"/>
        <family val="2"/>
      </rPr>
      <t>Bitte hier eintragen</t>
    </r>
  </si>
  <si>
    <t>Euro</t>
  </si>
  <si>
    <t>I Offene Treffs (max. 40 % der Mittel)</t>
  </si>
  <si>
    <t>II Familienbildung in besonderen Lebenssituationen</t>
  </si>
  <si>
    <t>III Familienbildungsfreizeit Zuhause</t>
  </si>
  <si>
    <t>IV Familienbildungsfreizeiten</t>
  </si>
  <si>
    <t>Summe der Ausgaben</t>
  </si>
  <si>
    <t xml:space="preserve"> Restmittel </t>
  </si>
  <si>
    <t>Mehrausgaben (-)/ Restmittel (+)</t>
  </si>
  <si>
    <t>Für die Richtigkeit dieser Abrechnung/ dieses Verwendungsnachweises:</t>
  </si>
  <si>
    <t>Ort, Datum</t>
  </si>
  <si>
    <t>Name in Druckbuchstaben</t>
  </si>
  <si>
    <t>     </t>
  </si>
  <si>
    <t>Unterschrift</t>
  </si>
  <si>
    <t>x</t>
  </si>
  <si>
    <t>I Aufschlüsselung der Kostenübernahme für die Teilnahme an Offenen Treffs</t>
  </si>
  <si>
    <t>Aufschlüsselung der Zielgruppen*:</t>
  </si>
  <si>
    <t>Zielgruppe</t>
  </si>
  <si>
    <t>werdende Eltern</t>
  </si>
  <si>
    <t>Z1</t>
  </si>
  <si>
    <t>Familien mit Kind im 1. Lebensjahr</t>
  </si>
  <si>
    <t>Z2</t>
  </si>
  <si>
    <t>Familien mit Kind zwischen 1 Jahr und Schulbeginn</t>
  </si>
  <si>
    <t>Z3</t>
  </si>
  <si>
    <t>Familien mit Schulkind</t>
  </si>
  <si>
    <t>Z4</t>
  </si>
  <si>
    <t>Z5</t>
  </si>
  <si>
    <t>*Mehrfachnennungen möglich</t>
  </si>
  <si>
    <r>
      <t xml:space="preserve">Zielgruppe
</t>
    </r>
    <r>
      <rPr>
        <sz val="8"/>
        <color theme="1"/>
        <rFont val="Arial"/>
        <family val="2"/>
      </rPr>
      <t>Bitte zutreffende Felder mit "x" markieren</t>
    </r>
  </si>
  <si>
    <t>Ausbezahlter Gesamtbetrag</t>
  </si>
  <si>
    <t>III Aufschlüsselung der Kostenübernahme für die Teilnahme an 
 Familienbildungsfreizeiten mit Übernachtung im eigenen Haushalt für Familien in besonderen Lebenssituationen</t>
  </si>
  <si>
    <t>Anzahl der Familien, die einen Zuschuss für eine Familienbildungsfreizeit
in Anspruch genommenen haben</t>
  </si>
  <si>
    <t>Zu erstattender Gesamtbetrag</t>
  </si>
  <si>
    <t xml:space="preserve">
Aufschlüsselung der besonderen Lebenssituationen*
</t>
  </si>
  <si>
    <t>Kennzahl</t>
  </si>
  <si>
    <t>K1</t>
  </si>
  <si>
    <t>K2</t>
  </si>
  <si>
    <t>K3</t>
  </si>
  <si>
    <t>Familien mit kranken oder behinderten Angehörigen</t>
  </si>
  <si>
    <t>K4</t>
  </si>
  <si>
    <t>K5</t>
  </si>
  <si>
    <t>Verein-
barter Zuschuss pro Familie (max. 100€ pro Tag pro Familie)</t>
  </si>
  <si>
    <r>
      <t xml:space="preserve">Kennzahl
</t>
    </r>
    <r>
      <rPr>
        <sz val="10"/>
        <color theme="1"/>
        <rFont val="Arial"/>
        <family val="2"/>
      </rPr>
      <t>Bitte zutreffende Felder mit "x" markieren</t>
    </r>
  </si>
  <si>
    <t>Anzahl der teilneh-menden Familien</t>
  </si>
  <si>
    <t>Anzahl der Tage</t>
  </si>
  <si>
    <t>IV Aufschlüsselung der Kostenübernahme für die Teilnahme an 
 Familienbildungsfreizeiten für Familien in besonderen Lebenssituationen</t>
  </si>
  <si>
    <t>Verein-
barter Zuschuss pro Familie   (max.1000€)</t>
  </si>
  <si>
    <t>Verein-barter Zuschuss ab dem 3. Kind
(max. 150€ pro Kind)</t>
  </si>
  <si>
    <t>Fahrt-   kosten gesamt   (max. 250€ pro Haushalt)</t>
  </si>
  <si>
    <t>Anzahl der weiteren Dozenten/ Betreuer</t>
  </si>
  <si>
    <t>Aus-
bezahlter Gesamt-
betrag je Familien-bildungs-freizeit</t>
  </si>
  <si>
    <t>II Aufschlüsselung der Kostenübernahme für die Teilnahme an Familien-
 und Elternbildungsveranstaltungen für Familien in besonderen Lebenssituationen</t>
  </si>
  <si>
    <t>Anzahl der Elternteile, die einen Zuschuss für ein spezifisches Familienbildungsangebot in Anspruch genommen haben</t>
  </si>
  <si>
    <r>
      <t xml:space="preserve">Aufschlüsselung der besonderen Lebenssituationen
</t>
    </r>
    <r>
      <rPr>
        <sz val="11"/>
        <color theme="1"/>
        <rFont val="Arial"/>
        <family val="2"/>
      </rPr>
      <t>Die vorwiegend prägende besondere Lebenssituation erhält eine Kennzahl (K):*</t>
    </r>
  </si>
  <si>
    <t>Verein-
barter Zuschuss
pro
Elternteil</t>
  </si>
  <si>
    <t>Anzahl der
Elternteile mit
(voraus.) vollem
Gesamt-
zuschuss</t>
  </si>
  <si>
    <t>Anzahl der
Kurs-
abbrecher
mit halbem
Gesamt-
zuschuss</t>
  </si>
  <si>
    <t>Aus-
bezahlter
Gesamt-
betrag
je Kurs</t>
  </si>
  <si>
    <t>Andere (bitte angeben)</t>
  </si>
  <si>
    <t>Summe:</t>
  </si>
  <si>
    <t>LA_LFDNR</t>
  </si>
  <si>
    <t>LA_ID</t>
  </si>
  <si>
    <t>LA_Bezeichnung</t>
  </si>
  <si>
    <t>LA_Strasse</t>
  </si>
  <si>
    <t>LA_PLZ</t>
  </si>
  <si>
    <t>LA_Ort</t>
  </si>
  <si>
    <t>Alb-Donau-Kreis</t>
  </si>
  <si>
    <t>Schillerstraße 30</t>
  </si>
  <si>
    <t>Ulm</t>
  </si>
  <si>
    <t>Baden-Baden</t>
  </si>
  <si>
    <t>Marktplatz 2</t>
  </si>
  <si>
    <t>Biberach</t>
  </si>
  <si>
    <t>Rollinstraße 9</t>
  </si>
  <si>
    <t>Biberach an der Riß</t>
  </si>
  <si>
    <t>Böblingen</t>
  </si>
  <si>
    <t>Parkstraße 16</t>
  </si>
  <si>
    <t>Bodenseekreis</t>
  </si>
  <si>
    <t>Glärnischstraße 1-3</t>
  </si>
  <si>
    <t>Friedrichshafen</t>
  </si>
  <si>
    <t>Breisgau-Hochschwarzwald</t>
  </si>
  <si>
    <t>Stadtstraße 2</t>
  </si>
  <si>
    <t>Freiburg im Breisgau</t>
  </si>
  <si>
    <t>Calw</t>
  </si>
  <si>
    <t>Vogteistraße 44-46</t>
  </si>
  <si>
    <t>Emmendingen</t>
  </si>
  <si>
    <t>Bahnhofstraße 2-4</t>
  </si>
  <si>
    <t>Enzkreis</t>
  </si>
  <si>
    <t>Zähringerallee 3</t>
  </si>
  <si>
    <t>Pforzheim</t>
  </si>
  <si>
    <t>Esslingen</t>
  </si>
  <si>
    <t>Pulverwiesen 11</t>
  </si>
  <si>
    <t>Esslingen am Neckar</t>
  </si>
  <si>
    <t>Rathausplatz 2 - 4</t>
  </si>
  <si>
    <t>Freudenstadt</t>
  </si>
  <si>
    <t>Herrenfelder Straße 14</t>
  </si>
  <si>
    <t>Göppingen</t>
  </si>
  <si>
    <t>Lorcher Straße 6</t>
  </si>
  <si>
    <t>Heidelberg</t>
  </si>
  <si>
    <t>Marktplatz 10</t>
  </si>
  <si>
    <t>Heidenheim</t>
  </si>
  <si>
    <t>Felsenstraße 36</t>
  </si>
  <si>
    <t>Heidenheim an der Brenz</t>
  </si>
  <si>
    <t>Heilbronn</t>
  </si>
  <si>
    <t>Lerchenstraße 40</t>
  </si>
  <si>
    <t>Heilbronn (Stadt)</t>
  </si>
  <si>
    <t>Marktplatz 7</t>
  </si>
  <si>
    <t>Hohenlohekreis</t>
  </si>
  <si>
    <t>Allee 17</t>
  </si>
  <si>
    <t>Künzelsau</t>
  </si>
  <si>
    <t>Karlsruhe</t>
  </si>
  <si>
    <t>Beiertheimer Allee 2</t>
  </si>
  <si>
    <t>Karlsruhe (Stadt)</t>
  </si>
  <si>
    <t>Marktplatz</t>
  </si>
  <si>
    <t>Konstanz</t>
  </si>
  <si>
    <t>Benediktinerplatz 1</t>
  </si>
  <si>
    <t>Konstanz, Universitätsstadt</t>
  </si>
  <si>
    <t>Kanzleistr. 13</t>
  </si>
  <si>
    <t>Lörrach</t>
  </si>
  <si>
    <t>Palmstraße 3</t>
  </si>
  <si>
    <t>Ludwigsburg</t>
  </si>
  <si>
    <t>Hindenburgstraße 40</t>
  </si>
  <si>
    <t>Main-Tauber-Kreis</t>
  </si>
  <si>
    <t>Gartenstraße 1</t>
  </si>
  <si>
    <t>Tauberbischofsheim</t>
  </si>
  <si>
    <t>Mannheim</t>
  </si>
  <si>
    <t>E 5</t>
  </si>
  <si>
    <t>Neckar-Odenwald-Kreis</t>
  </si>
  <si>
    <t>Renzstraße 10</t>
  </si>
  <si>
    <t>Mosbach</t>
  </si>
  <si>
    <t>Ortenaukreis</t>
  </si>
  <si>
    <t>Badstraße 20</t>
  </si>
  <si>
    <t>Offenburg</t>
  </si>
  <si>
    <t>Ostalbkreis</t>
  </si>
  <si>
    <t>Stuttgarter Straße 41</t>
  </si>
  <si>
    <t>Aalen</t>
  </si>
  <si>
    <t>Marktplatz 1</t>
  </si>
  <si>
    <t>Rastatt</t>
  </si>
  <si>
    <t>Herrenstraße 15</t>
  </si>
  <si>
    <t>Rastatt, Stadt</t>
  </si>
  <si>
    <t>Kaiserstr. 91</t>
  </si>
  <si>
    <t>Ravensburg</t>
  </si>
  <si>
    <t>Friedenstraße 6</t>
  </si>
  <si>
    <t>Rems-Murr-Kreis</t>
  </si>
  <si>
    <t>Alter Postplatz 10</t>
  </si>
  <si>
    <t>Waiblingen</t>
  </si>
  <si>
    <t>Reutlingen</t>
  </si>
  <si>
    <t>Bismarckstraße 47</t>
  </si>
  <si>
    <t>Rhein-Neckar-Kreis</t>
  </si>
  <si>
    <t>Kurfürsten Anlage 38-40</t>
  </si>
  <si>
    <t>Rottweil</t>
  </si>
  <si>
    <t>Königstraße 36</t>
  </si>
  <si>
    <t>Schwäbisch Hall</t>
  </si>
  <si>
    <t>Münzstraße 1</t>
  </si>
  <si>
    <t>Schwarzwald-Baar-Kreis</t>
  </si>
  <si>
    <t>Bahnhofstrasse 6</t>
  </si>
  <si>
    <t>Villingen-Schwenningen</t>
  </si>
  <si>
    <t>Sigmaringen</t>
  </si>
  <si>
    <t>Leopoldstraße 4</t>
  </si>
  <si>
    <t>Stuttgart</t>
  </si>
  <si>
    <t>Tübingen</t>
  </si>
  <si>
    <t>Doblerstraße 13-21</t>
  </si>
  <si>
    <t>Tuttlingen</t>
  </si>
  <si>
    <t>Bahnhofstraße 100</t>
  </si>
  <si>
    <t>Kornhausplatz 4</t>
  </si>
  <si>
    <t>Villingen-Schwenningen, Stadt</t>
  </si>
  <si>
    <t>Rietstaße 8</t>
  </si>
  <si>
    <t>Waldshut</t>
  </si>
  <si>
    <t>Kaiserstraße 110</t>
  </si>
  <si>
    <t>Waldshut-Tiengen</t>
  </si>
  <si>
    <t>Weinheim, Stadt</t>
  </si>
  <si>
    <t>Obertorstr. 9</t>
  </si>
  <si>
    <t>Weinheim</t>
  </si>
  <si>
    <t>Zollernalbkreis</t>
  </si>
  <si>
    <t>Hirschbergstraße 29</t>
  </si>
  <si>
    <t>Balingen</t>
  </si>
  <si>
    <t>Familienerholungswerk</t>
  </si>
  <si>
    <t>Veranstalter</t>
  </si>
  <si>
    <t>Teilnehmer</t>
  </si>
  <si>
    <t>Betrag</t>
  </si>
  <si>
    <t>Titel</t>
  </si>
  <si>
    <t>Zuschuss</t>
  </si>
  <si>
    <t>Elternteile</t>
  </si>
  <si>
    <t>Kursabbrecher</t>
  </si>
  <si>
    <t>Kursbetrag</t>
  </si>
  <si>
    <t>Famileien</t>
  </si>
  <si>
    <t>Tage</t>
  </si>
  <si>
    <t>Gesamtbetrag</t>
  </si>
  <si>
    <t>100</t>
  </si>
  <si>
    <t>Anzahl der weiteren Kinder
(ab dem 3. Kind)</t>
  </si>
  <si>
    <t>Ort</t>
  </si>
  <si>
    <t>Familienzuschuss</t>
  </si>
  <si>
    <t>Fahrtkosten</t>
  </si>
  <si>
    <t>Betreuerzuschuss</t>
  </si>
  <si>
    <t>Familienanzahl</t>
  </si>
  <si>
    <t>Betreueranzahl</t>
  </si>
  <si>
    <t xml:space="preserve">Verein-
barter Zuschuss pro weiterem Dozent/in oder Betreuer/in
</t>
  </si>
  <si>
    <t>Kinderzuschuss</t>
  </si>
  <si>
    <t>Kinderanzahl</t>
  </si>
  <si>
    <t>Einelternfamilien</t>
  </si>
  <si>
    <t xml:space="preserve">Familien in früher Elternschaft </t>
  </si>
  <si>
    <r>
      <t xml:space="preserve">V Ausgaben für Werbemittel (max. 3 % der Mittel)           </t>
    </r>
    <r>
      <rPr>
        <sz val="11"/>
        <color rgb="FFFF0000"/>
        <rFont val="Arial"/>
        <family val="2"/>
      </rPr>
      <t>Bitte hier eintragen</t>
    </r>
  </si>
  <si>
    <t>durchschnit-tliche
Teilnehmer-zahl</t>
  </si>
  <si>
    <t xml:space="preserve">Andere </t>
  </si>
  <si>
    <t>Andere</t>
  </si>
  <si>
    <t>Ausbezahlter Gesamt-
betrag je Familien-bildungs-freizeit</t>
  </si>
  <si>
    <t>Anzahl der teil-nehmen-den Familien</t>
  </si>
  <si>
    <r>
      <t xml:space="preserve">Name des Veranstalters und Veranstaltungsort
</t>
    </r>
    <r>
      <rPr>
        <sz val="9"/>
        <color theme="1"/>
        <rFont val="Arial"/>
        <family val="2"/>
      </rPr>
      <t>(nach jeder ausgefüllten Zeile werden mit "Tab" die weiteren Spalten/Zeilen ergänzt)</t>
    </r>
  </si>
  <si>
    <r>
      <t xml:space="preserve">Name der Unterkunft und Veranstaltungsort
</t>
    </r>
    <r>
      <rPr>
        <sz val="9"/>
        <color theme="1"/>
        <rFont val="Arial"/>
        <family val="2"/>
      </rPr>
      <t xml:space="preserve">(mit jedem Eintrag in der letzten Spalte "Tab"-Taste drücken) </t>
    </r>
  </si>
  <si>
    <r>
      <t>Veranstaltungstitel</t>
    </r>
    <r>
      <rPr>
        <sz val="9"/>
        <color theme="1"/>
        <rFont val="Arial"/>
        <family val="2"/>
      </rPr>
      <t xml:space="preserve">
(nach jeder ausgefüllten Zeile werden mit "Tab" die weiteren Spalten/Zeilen ergänzt)</t>
    </r>
  </si>
  <si>
    <r>
      <t xml:space="preserve">Name der Unterkunft und Veranstaltungsort
</t>
    </r>
    <r>
      <rPr>
        <sz val="9"/>
        <color theme="1"/>
        <rFont val="Arial"/>
        <family val="2"/>
      </rPr>
      <t>(nach jeder ausgefüllten Zeile werden mit "Tab" die weiteren Spalten/Zeilen ergänzt)</t>
    </r>
  </si>
  <si>
    <t>Eingangsfrist: 01.03.2025</t>
  </si>
  <si>
    <t>Abrechnung des Programms STÄRKE gegenüber dem KVJS
- Verwendungsnachweis -</t>
  </si>
  <si>
    <t>Nach der Verwaltungsvorschrift des Sozialministeriums zur Förderung von Elternkompetenzen im Rahmen des Programms STÄRKE (VwV STÄRKE) vom 12. Dezember 2023</t>
  </si>
  <si>
    <t>Übersicht für den
Abrechnungs-/ Bewilligungszeitraum vom 01.01.2024 bis 31.12.2024</t>
  </si>
  <si>
    <t>Zuwendungen Gesamt 2024</t>
  </si>
  <si>
    <t>Gewährte Leistungen im Rahmen des Programms STÄRKE 2019 im Bewilligungszeitraum 01.01.2024 bis 31.12.2024</t>
  </si>
  <si>
    <t>Abrechnungs-/ Bewilligungszeitraum
vom 01.01.2024 bis 31.12.2024</t>
  </si>
  <si>
    <t>Z6</t>
  </si>
  <si>
    <t>Familien in besonderen Lebenslagen</t>
  </si>
  <si>
    <t>Mehrlingsfamilien</t>
  </si>
  <si>
    <t>Getrenntlebende Familien</t>
  </si>
  <si>
    <t xml:space="preserve">Familien mit gleichgeschlechtlichen Eltern </t>
  </si>
  <si>
    <t>Familien mit Fluchterfahrung und zugewanderte Familien</t>
  </si>
  <si>
    <t>Familien mit Gewalterfahrung</t>
  </si>
  <si>
    <t xml:space="preserve">Familien mit kranken oder behinderten Angehörigen </t>
  </si>
  <si>
    <t>K6</t>
  </si>
  <si>
    <t>K7</t>
  </si>
  <si>
    <t>K8</t>
  </si>
  <si>
    <t>K9</t>
  </si>
  <si>
    <t>Mehrlingsfamilie</t>
  </si>
  <si>
    <t>Familien mit Fluchterfahrung und zugewanderten Familien</t>
  </si>
  <si>
    <t xml:space="preserve">Familien mit Gewalterfahrung </t>
  </si>
  <si>
    <r>
      <rPr>
        <b/>
        <sz val="11"/>
        <color theme="1"/>
        <rFont val="Arial"/>
        <family val="2"/>
      </rPr>
      <t>Hinweis:</t>
    </r>
    <r>
      <rPr>
        <sz val="11"/>
        <color theme="1"/>
        <rFont val="Arial"/>
        <family val="2"/>
      </rPr>
      <t xml:space="preserve"> 
Es dürfen max. 40 % der für den Bewilligungszeitraum 01.01.2024 bis 31.12.2024 aus dem Programm STÄRKE zur Verfügung gestellten Mittel für die Förderung Offener Treffs eingesetzt werden.</t>
    </r>
  </si>
  <si>
    <t xml:space="preserve">Getrenntlebende Familien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</si>
</sst>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_€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0" fillId="0" borderId="3" xfId="0" applyBorder="1"/>
    <xf numFmtId="4" fontId="3" fillId="0" borderId="0" xfId="0" applyNumberFormat="1" applyFont="1" applyAlignment="1">
      <alignment horizontal="left" vertical="center"/>
    </xf>
    <xf numFmtId="164" fontId="4" fillId="2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4" fillId="5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8" fillId="3" borderId="14" xfId="0" applyNumberFormat="1" applyFont="1" applyFill="1" applyBorder="1" applyAlignment="1" applyProtection="1">
      <alignment horizontal="left" wrapText="1"/>
      <protection locked="0" hidden="1"/>
    </xf>
    <xf numFmtId="0" fontId="14" fillId="3" borderId="10" xfId="0" applyNumberFormat="1" applyFont="1" applyFill="1" applyBorder="1" applyAlignment="1" applyProtection="1">
      <alignment horizontal="center" vertical="center"/>
      <protection locked="0" hidden="1"/>
    </xf>
    <xf numFmtId="0" fontId="8" fillId="3" borderId="13" xfId="0" applyNumberFormat="1" applyFont="1" applyFill="1" applyBorder="1" applyAlignment="1" applyProtection="1">
      <alignment horizontal="center" wrapText="1"/>
      <protection locked="0" hidden="1"/>
    </xf>
    <xf numFmtId="8" fontId="8" fillId="3" borderId="13" xfId="0" applyNumberFormat="1" applyFont="1" applyFill="1" applyBorder="1" applyAlignment="1" applyProtection="1">
      <alignment horizontal="right"/>
      <protection locked="0" hidden="1"/>
    </xf>
    <xf numFmtId="0" fontId="3" fillId="0" borderId="4" xfId="0" applyFont="1" applyBorder="1" applyAlignment="1">
      <alignment horizontal="left" vertical="center"/>
    </xf>
    <xf numFmtId="49" fontId="8" fillId="3" borderId="10" xfId="0" applyNumberFormat="1" applyFont="1" applyFill="1" applyBorder="1" applyAlignment="1" applyProtection="1">
      <alignment horizontal="left" wrapText="1"/>
      <protection locked="0" hidden="1"/>
    </xf>
    <xf numFmtId="49" fontId="3" fillId="0" borderId="9" xfId="0" applyNumberFormat="1" applyFont="1" applyBorder="1" applyAlignment="1" applyProtection="1">
      <alignment horizontal="left" wrapText="1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horizontal="center" wrapText="1"/>
      <protection locked="0"/>
    </xf>
    <xf numFmtId="8" fontId="3" fillId="0" borderId="11" xfId="0" applyNumberFormat="1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8" fontId="8" fillId="3" borderId="10" xfId="0" applyNumberFormat="1" applyFont="1" applyFill="1" applyBorder="1" applyAlignment="1" applyProtection="1">
      <alignment horizontal="center"/>
      <protection locked="0" hidden="1"/>
    </xf>
    <xf numFmtId="0" fontId="8" fillId="3" borderId="10" xfId="0" applyNumberFormat="1" applyFont="1" applyFill="1" applyBorder="1" applyAlignment="1" applyProtection="1">
      <alignment horizontal="center"/>
      <protection locked="0" hidden="1"/>
    </xf>
    <xf numFmtId="8" fontId="8" fillId="3" borderId="13" xfId="0" applyNumberFormat="1" applyFont="1" applyFill="1" applyBorder="1" applyAlignment="1">
      <alignment horizontal="right"/>
    </xf>
    <xf numFmtId="0" fontId="14" fillId="3" borderId="1" xfId="0" applyNumberFormat="1" applyFont="1" applyFill="1" applyBorder="1" applyAlignment="1" applyProtection="1">
      <alignment horizontal="center" vertical="center"/>
      <protection locked="0" hidden="1"/>
    </xf>
    <xf numFmtId="8" fontId="4" fillId="5" borderId="10" xfId="0" applyNumberFormat="1" applyFont="1" applyFill="1" applyBorder="1" applyAlignment="1">
      <alignment horizontal="right" vertical="center" wrapText="1"/>
    </xf>
    <xf numFmtId="49" fontId="8" fillId="3" borderId="14" xfId="0" applyNumberFormat="1" applyFont="1" applyFill="1" applyBorder="1" applyAlignment="1" applyProtection="1">
      <alignment horizontal="left" vertical="center" wrapText="1"/>
      <protection locked="0" hidden="1"/>
    </xf>
    <xf numFmtId="8" fontId="8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8" fillId="3" borderId="10" xfId="0" applyNumberFormat="1" applyFont="1" applyFill="1" applyBorder="1" applyAlignment="1" applyProtection="1">
      <alignment horizontal="center" vertical="center"/>
      <protection locked="0" hidden="1"/>
    </xf>
    <xf numFmtId="8" fontId="8" fillId="3" borderId="13" xfId="0" applyNumberFormat="1" applyFont="1" applyFill="1" applyBorder="1" applyAlignment="1">
      <alignment horizontal="right" vertical="center"/>
    </xf>
    <xf numFmtId="8" fontId="4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 applyProtection="1">
      <alignment horizontal="center" vertical="center" wrapText="1"/>
    </xf>
    <xf numFmtId="8" fontId="4" fillId="5" borderId="10" xfId="0" applyNumberFormat="1" applyFont="1" applyFill="1" applyBorder="1" applyAlignment="1" applyProtection="1">
      <alignment horizontal="right" vertical="center" wrapText="1"/>
    </xf>
    <xf numFmtId="8" fontId="8" fillId="3" borderId="10" xfId="0" applyNumberFormat="1" applyFont="1" applyFill="1" applyBorder="1" applyAlignment="1" applyProtection="1">
      <alignment horizontal="center" wrapText="1"/>
      <protection locked="0" hidden="1"/>
    </xf>
    <xf numFmtId="0" fontId="18" fillId="3" borderId="10" xfId="0" applyNumberFormat="1" applyFont="1" applyFill="1" applyBorder="1" applyAlignment="1" applyProtection="1">
      <alignment horizontal="center"/>
      <protection locked="0" hidden="1"/>
    </xf>
    <xf numFmtId="3" fontId="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8" fontId="4" fillId="5" borderId="1" xfId="0" applyNumberFormat="1" applyFont="1" applyFill="1" applyBorder="1" applyAlignment="1" applyProtection="1">
      <alignment horizontal="right"/>
    </xf>
    <xf numFmtId="0" fontId="4" fillId="2" borderId="1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right" vertical="center" wrapText="1"/>
    </xf>
    <xf numFmtId="49" fontId="3" fillId="0" borderId="12" xfId="0" applyNumberFormat="1" applyFont="1" applyBorder="1" applyAlignment="1" applyProtection="1">
      <alignment horizontal="left" vertical="center" wrapText="1"/>
      <protection locked="0"/>
    </xf>
    <xf numFmtId="8" fontId="3" fillId="0" borderId="9" xfId="0" applyNumberFormat="1" applyFont="1" applyBorder="1" applyAlignment="1" applyProtection="1">
      <alignment horizontal="right" vertical="center" wrapText="1"/>
      <protection locked="0"/>
    </xf>
    <xf numFmtId="8" fontId="3" fillId="0" borderId="9" xfId="0" applyNumberFormat="1" applyFont="1" applyBorder="1" applyAlignment="1" applyProtection="1">
      <alignment horizontal="right" vertical="center"/>
      <protection locked="0"/>
    </xf>
    <xf numFmtId="0" fontId="3" fillId="0" borderId="9" xfId="0" applyNumberFormat="1" applyFont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Alignment="1" applyProtection="1">
      <alignment horizontal="center" vertical="center"/>
      <protection locked="0"/>
    </xf>
    <xf numFmtId="8" fontId="3" fillId="0" borderId="9" xfId="0" applyNumberFormat="1" applyFont="1" applyBorder="1" applyAlignment="1" applyProtection="1">
      <alignment horizontal="center" vertical="center" wrapText="1"/>
      <protection locked="0"/>
    </xf>
    <xf numFmtId="49" fontId="3" fillId="0" borderId="12" xfId="0" applyNumberFormat="1" applyFont="1" applyBorder="1" applyAlignment="1" applyProtection="1">
      <alignment horizontal="left" wrapText="1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8" fontId="3" fillId="0" borderId="9" xfId="0" applyNumberFormat="1" applyFont="1" applyBorder="1" applyAlignment="1" applyProtection="1">
      <alignment horizontal="center"/>
      <protection locked="0"/>
    </xf>
    <xf numFmtId="0" fontId="3" fillId="0" borderId="9" xfId="0" applyNumberFormat="1" applyFont="1" applyBorder="1" applyAlignment="1" applyProtection="1">
      <alignment horizontal="center"/>
      <protection locked="0"/>
    </xf>
    <xf numFmtId="4" fontId="7" fillId="4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0" fillId="0" borderId="0" xfId="0" applyProtection="1"/>
    <xf numFmtId="0" fontId="5" fillId="0" borderId="0" xfId="0" applyFont="1" applyAlignment="1" applyProtection="1">
      <alignment vertical="center"/>
    </xf>
    <xf numFmtId="0" fontId="6" fillId="0" borderId="0" xfId="0" applyFont="1" applyProtection="1"/>
    <xf numFmtId="0" fontId="7" fillId="0" borderId="0" xfId="0" applyFont="1" applyAlignment="1" applyProtection="1">
      <alignment vertical="center"/>
    </xf>
    <xf numFmtId="0" fontId="9" fillId="0" borderId="0" xfId="0" applyFont="1" applyProtection="1"/>
    <xf numFmtId="0" fontId="2" fillId="0" borderId="8" xfId="0" applyFont="1" applyBorder="1" applyAlignment="1" applyProtection="1">
      <alignment horizontal="center" vertical="center" wrapText="1"/>
      <protection locked="0"/>
    </xf>
    <xf numFmtId="4" fontId="2" fillId="0" borderId="8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Protection="1"/>
    <xf numFmtId="0" fontId="4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 wrapText="1"/>
    </xf>
    <xf numFmtId="0" fontId="1" fillId="0" borderId="0" xfId="0" applyFont="1" applyAlignment="1" applyProtection="1">
      <alignment vertical="top" wrapText="1"/>
    </xf>
    <xf numFmtId="0" fontId="1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" fontId="7" fillId="3" borderId="1" xfId="0" applyNumberFormat="1" applyFont="1" applyFill="1" applyBorder="1" applyAlignment="1" applyProtection="1">
      <alignment horizontal="center" vertical="center"/>
    </xf>
    <xf numFmtId="8" fontId="3" fillId="0" borderId="11" xfId="0" applyNumberFormat="1" applyFont="1" applyBorder="1" applyAlignment="1" applyProtection="1">
      <alignment horizontal="right" vertical="center"/>
      <protection locked="0"/>
    </xf>
    <xf numFmtId="0" fontId="14" fillId="3" borderId="13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 applyProtection="1">
      <alignment horizontal="left" vertical="top"/>
      <protection locked="0"/>
    </xf>
    <xf numFmtId="0" fontId="2" fillId="4" borderId="4" xfId="0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left" vertical="center" wrapText="1"/>
    </xf>
    <xf numFmtId="0" fontId="0" fillId="2" borderId="6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wrapText="1"/>
    </xf>
    <xf numFmtId="3" fontId="2" fillId="5" borderId="1" xfId="0" applyNumberFormat="1" applyFont="1" applyFill="1" applyBorder="1" applyAlignment="1" applyProtection="1">
      <alignment horizontal="center" vertical="center"/>
    </xf>
    <xf numFmtId="4" fontId="2" fillId="5" borderId="2" xfId="0" applyNumberFormat="1" applyFont="1" applyFill="1" applyBorder="1" applyAlignment="1" applyProtection="1">
      <alignment horizontal="center" vertical="center"/>
    </xf>
    <xf numFmtId="4" fontId="2" fillId="5" borderId="4" xfId="0" applyNumberFormat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" fontId="4" fillId="5" borderId="2" xfId="0" applyNumberFormat="1" applyFont="1" applyFill="1" applyBorder="1" applyAlignment="1">
      <alignment horizontal="center" vertical="center"/>
    </xf>
    <xf numFmtId="3" fontId="4" fillId="5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8" fontId="4" fillId="5" borderId="2" xfId="0" applyNumberFormat="1" applyFont="1" applyFill="1" applyBorder="1" applyAlignment="1">
      <alignment horizontal="center" vertical="center" wrapText="1"/>
    </xf>
    <xf numFmtId="8" fontId="4" fillId="5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top"/>
    </xf>
    <xf numFmtId="0" fontId="4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top"/>
    </xf>
    <xf numFmtId="0" fontId="4" fillId="2" borderId="4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3" fontId="4" fillId="5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2" formatCode="#,##0.00\ &quot;€&quot;;[Red]\-#,##0.00\ &quot;€&quot;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0" formatCode="@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908050</xdr:colOff>
      <xdr:row>0</xdr:row>
      <xdr:rowOff>74083</xdr:rowOff>
    </xdr:from>
    <xdr:to>
      <xdr:col>5</xdr:col>
      <xdr:colOff>338667</xdr:colOff>
      <xdr:row>0</xdr:row>
      <xdr:rowOff>596900</xdr:rowOff>
    </xdr:to>
    <xdr:pic>
      <xdr:nvPicPr>
        <xdr:cNvPr id="2" name="Grafik 1" descr="KVJS-Logo-kompakt">
          <a:extLst>
            <a:ext uri="{FF2B5EF4-FFF2-40B4-BE49-F238E27FC236}">
              <a16:creationId xmlns:a16="http://schemas.microsoft.com/office/drawing/2014/main" id="{1D959D33-6FC1-4741-B3CB-AF735DB62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7050" y="74083"/>
          <a:ext cx="1402292" cy="5228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295274</xdr:colOff>
      <xdr:row>0</xdr:row>
      <xdr:rowOff>104776</xdr:rowOff>
    </xdr:from>
    <xdr:to>
      <xdr:col>4</xdr:col>
      <xdr:colOff>780136</xdr:colOff>
      <xdr:row>1</xdr:row>
      <xdr:rowOff>76201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F6DFA37E-5715-66AA-E470-74CD8C986C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6" t="8889" r="5167" b="10000"/>
        <a:stretch/>
      </xdr:blipFill>
      <xdr:spPr>
        <a:xfrm>
          <a:off x="1819274" y="104776"/>
          <a:ext cx="2389862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209550</xdr:rowOff>
    </xdr:from>
    <xdr:to>
      <xdr:col>2</xdr:col>
      <xdr:colOff>276547</xdr:colOff>
      <xdr:row>0</xdr:row>
      <xdr:rowOff>561975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BAE80BCB-CBD9-21A0-197E-AA8CAFEC5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09550"/>
          <a:ext cx="1781497" cy="3524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C576D1-2BA1-44FE-AEE9-0CBF4239FFCC}" name="Treffs" displayName="Treffs" ref="A16:I44" totalsRowShown="0" headerRowDxfId="74" dataDxfId="72" headerRowBorderDxfId="73" tableBorderDxfId="71" totalsRowBorderDxfId="70">
  <autoFilter ref="A16:I44" xr:uid="{DBC576D1-2BA1-44FE-AEE9-0CBF4239FFCC}"/>
  <tableColumns count="9">
    <tableColumn id="1" xr3:uid="{26295BA0-3092-4BAD-9742-7EB975C3DD4C}" name="Veranstalter" dataDxfId="54"/>
    <tableColumn id="2" xr3:uid="{2206F78C-0E31-4F1E-B242-10B3B0D358F4}" name="Z1" dataDxfId="53"/>
    <tableColumn id="3" xr3:uid="{96772AFB-64D9-4F4E-A00B-164D6699F5D9}" name="Z2" dataDxfId="52"/>
    <tableColumn id="4" xr3:uid="{830B2EE9-3F33-4439-8030-5FB01E5E4DAD}" name="Z3" dataDxfId="51"/>
    <tableColumn id="5" xr3:uid="{9A411FC4-159A-4F3F-A2F1-4DC02A4FA37C}" name="Z4" dataDxfId="50"/>
    <tableColumn id="6" xr3:uid="{85B04214-6B6C-4394-B328-EB22F0108962}" name="Z5" dataDxfId="49"/>
    <tableColumn id="10" xr3:uid="{B5E6E4E1-E744-4C09-87CF-F49926D5745D}" name="Z6" dataDxfId="48"/>
    <tableColumn id="7" xr3:uid="{FA6C996F-9031-4033-B9CB-6393A59EC88F}" name="Teilnehmer" dataDxfId="47"/>
    <tableColumn id="8" xr3:uid="{1F64ECE5-7EC7-4678-8FBC-5FBBF43B86BC}" name="Betrag" dataDxfId="4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C065CB-AF63-4432-A6B9-47B2EDB11D08}" name="Lebenslage" displayName="Lebenslage" ref="A22:N99" totalsRowShown="0" headerRowDxfId="69" dataDxfId="67" headerRowBorderDxfId="68" tableBorderDxfId="66" totalsRowBorderDxfId="65">
  <autoFilter ref="A22:N99" xr:uid="{EFC065CB-AF63-4432-A6B9-47B2EDB11D08}"/>
  <tableColumns count="14">
    <tableColumn id="1" xr3:uid="{F5B0C508-225F-409A-AB3A-A83685D3C4FA}" name="Titel" dataDxfId="45"/>
    <tableColumn id="3" xr3:uid="{9ABA2069-2C17-47F2-A352-AC7413E5D032}" name="K1" dataDxfId="44"/>
    <tableColumn id="4" xr3:uid="{42607C89-C370-4BDE-A7DF-29BB7417E1D7}" name="K2" dataDxfId="43"/>
    <tableColumn id="5" xr3:uid="{7D56C867-889E-4E4D-A94A-C65342FB254D}" name="K3" dataDxfId="42"/>
    <tableColumn id="6" xr3:uid="{E5C142DD-7062-4C69-8CF6-38354B4FAA3D}" name="K4" dataDxfId="41"/>
    <tableColumn id="7" xr3:uid="{19757DA3-DC47-4D71-BF9F-66F25DE7000E}" name="K5" dataDxfId="40"/>
    <tableColumn id="8" xr3:uid="{537ED9F1-B13F-4560-8D96-58447B80E2A3}" name="K6" dataDxfId="39"/>
    <tableColumn id="13" xr3:uid="{1770CF81-25A7-43AD-9BBF-B20D61A9C2F4}" name="K7" dataDxfId="38"/>
    <tableColumn id="15" xr3:uid="{296066A3-4294-42CF-A750-6E22330BDDBF}" name="K8" dataDxfId="37"/>
    <tableColumn id="16" xr3:uid="{5C9DD950-1F8D-49E6-8EDA-7CB08C18908D}" name="K9" dataDxfId="36"/>
    <tableColumn id="9" xr3:uid="{FF98FB0D-1385-4CED-9EF3-E75C1E343142}" name="Zuschuss" dataDxfId="35">
      <calculatedColumnFormula>2500/7</calculatedColumnFormula>
    </tableColumn>
    <tableColumn id="10" xr3:uid="{7D9FB0F9-B3B2-4238-8C2E-A4785C07B039}" name="Elternteile" dataDxfId="34"/>
    <tableColumn id="11" xr3:uid="{76A7EA05-D813-4998-9B0C-9FFD2CA17C8E}" name="Kursabbrecher" dataDxfId="33"/>
    <tableColumn id="12" xr3:uid="{A2904BD9-A856-42F2-ABD9-E2E2E7E13406}" name="Kursbetrag" dataDxfId="32">
      <calculatedColumnFormula>Lebenslage[[#This Row],[Zuschuss]]*Lebenslage[[#This Row],[Elternteile]]+Lebenslage[[#This Row],[Zuschuss]]*Lebenslage[[#This Row],[Kursabbrecher]]/2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9131CA-D48D-4706-8F40-676C7F92F91B}" name="Zuhause" displayName="Zuhause" ref="A22:N54" totalsRowShown="0" headerRowDxfId="64" dataDxfId="62" headerRowBorderDxfId="63" tableBorderDxfId="61" totalsRowBorderDxfId="60">
  <autoFilter ref="A22:N54" xr:uid="{CA9131CA-D48D-4706-8F40-676C7F92F91B}"/>
  <tableColumns count="14">
    <tableColumn id="1" xr3:uid="{8F092D41-72BD-405F-89E5-9C1C166AB19A}" name="100" dataDxfId="31"/>
    <tableColumn id="3" xr3:uid="{2E72C86D-19BD-42F7-900D-AFF3D4C03398}" name="Zuschuss" dataDxfId="30"/>
    <tableColumn id="4" xr3:uid="{5E4E4D4B-E0A3-477A-B277-6C919F0EBBAF}" name="K1" dataDxfId="29"/>
    <tableColumn id="5" xr3:uid="{DBF701C0-3525-4BAB-B807-DF077C483A6A}" name="K2" dataDxfId="28"/>
    <tableColumn id="6" xr3:uid="{09BBDC36-9901-4998-BB91-AFFE4B467A87}" name="K3" dataDxfId="27"/>
    <tableColumn id="7" xr3:uid="{536F6B09-6E4E-4225-B2C6-DA673F69FF5C}" name="K4" dataDxfId="26"/>
    <tableColumn id="8" xr3:uid="{149B3F2A-C586-4897-A16B-B63BFEC73DC2}" name="K5" dataDxfId="25"/>
    <tableColumn id="2" xr3:uid="{8305E5E0-3D36-447C-91E8-2F949A69F39F}" name="K6" dataDxfId="24"/>
    <tableColumn id="9" xr3:uid="{6C7FC84F-48B6-4A44-8E62-60F027580FD0}" name="K7" dataDxfId="23"/>
    <tableColumn id="13" xr3:uid="{600EE50B-A98B-4793-967C-5394542F0A8B}" name="K8" dataDxfId="22"/>
    <tableColumn id="14" xr3:uid="{9B06AAFE-C6E2-4531-BF74-86337AE4088A}" name="K9" dataDxfId="21"/>
    <tableColumn id="10" xr3:uid="{570B82AC-6026-41EA-AFF6-1218CD86A396}" name="Famileien" dataDxfId="20"/>
    <tableColumn id="11" xr3:uid="{3B76CD92-40A9-4F8E-A94C-DE3AD13DCA9D}" name="Tage" dataDxfId="19"/>
    <tableColumn id="12" xr3:uid="{5AE6CB8A-ACE5-420E-8A7A-AEA33DF8EE6A}" name="Gesamtbetrag" dataDxfId="18">
      <calculatedColumnFormula>Zuhause[[#This Row],[Zuschuss]]*Zuhause[[#This Row],[Famileien]]*Zuhause[[#This Row],[Tage]]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F116F5C-BFCD-4934-9C25-7BF0BB1DB5C4}" name="Freizeiten" displayName="Freizeiten" ref="A22:R53" totalsRowShown="0" headerRowDxfId="59" dataDxfId="57" headerRowBorderDxfId="58" tableBorderDxfId="56" totalsRowBorderDxfId="55">
  <autoFilter ref="A22:R53" xr:uid="{CF116F5C-BFCD-4934-9C25-7BF0BB1DB5C4}"/>
  <tableColumns count="18">
    <tableColumn id="1" xr3:uid="{D3A99155-902B-46EE-8701-A382EA930AC8}" name="Ort" dataDxfId="17"/>
    <tableColumn id="3" xr3:uid="{E2F47F93-9A97-4656-AA3F-3EF723CCD5BE}" name="Familienzuschuss" dataDxfId="16"/>
    <tableColumn id="4" xr3:uid="{A19781DB-2D81-409C-85DC-69750B552D18}" name="Kinderzuschuss" dataDxfId="15"/>
    <tableColumn id="5" xr3:uid="{E10370F3-4C5E-4059-B14E-56E982741D94}" name="Fahrtkosten" dataDxfId="14"/>
    <tableColumn id="6" xr3:uid="{D9A4D296-0374-4DB8-BC40-756705FEB790}" name="Betreuerzuschuss" dataDxfId="13"/>
    <tableColumn id="7" xr3:uid="{922DABA2-4EA7-4D99-AF49-B7181960B437}" name="K1" dataDxfId="12"/>
    <tableColumn id="8" xr3:uid="{A45E36E6-A445-4A7F-B60C-01C3CC23C2BE}" name="K2" dataDxfId="11"/>
    <tableColumn id="9" xr3:uid="{47F6F980-92D6-494C-9617-D47CEB1E94EA}" name="K3" dataDxfId="10"/>
    <tableColumn id="10" xr3:uid="{6871FF3C-1DBA-4669-8B8B-84A3BC0FE130}" name="K4" dataDxfId="9"/>
    <tableColumn id="11" xr3:uid="{A5946A84-602F-4B08-ACC1-746D913D3489}" name="K5" dataDxfId="8"/>
    <tableColumn id="2" xr3:uid="{C912C4F1-F2D1-443F-8CF9-4C5C1039B861}" name="K6" dataDxfId="7"/>
    <tableColumn id="12" xr3:uid="{74BA194D-16E7-41E3-880A-50E602C22EB8}" name="K7" dataDxfId="6"/>
    <tableColumn id="17" xr3:uid="{28346D91-449F-4764-A677-3054BC857A1B}" name="K8" dataDxfId="5"/>
    <tableColumn id="18" xr3:uid="{757F5173-200D-45A0-B18C-D521D42B1087}" name="K9" dataDxfId="4"/>
    <tableColumn id="13" xr3:uid="{33770C30-DDB3-40DF-9D0C-7D8CAE3A59CA}" name="Familienanzahl" dataDxfId="3"/>
    <tableColumn id="14" xr3:uid="{11698887-73CC-4737-A80A-DF22FC83836C}" name="Kinderanzahl" dataDxfId="2"/>
    <tableColumn id="15" xr3:uid="{1CA02258-DDF6-4F4F-8C0A-09D3A93EF39B}" name="Betreueranzahl" dataDxfId="1"/>
    <tableColumn id="16" xr3:uid="{39770F93-E720-4A0A-89B2-29F20039A9DB}" name="Gesamtbetrag" dataDxfId="0">
      <calculatedColumnFormula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B355AA-3520-40E3-8386-837591F372FB}" name="Tabelle1" displayName="Tabelle1" ref="A1:F50" totalsRowShown="0">
  <autoFilter ref="A1:F50" xr:uid="{CCB355AA-3520-40E3-8386-837591F372FB}"/>
  <tableColumns count="6">
    <tableColumn id="1" xr3:uid="{2BCC476F-87DC-46A2-AA93-4EF04030CC9F}" name="LA_LFDNR"/>
    <tableColumn id="2" xr3:uid="{1D252EFB-4A3E-41C8-A610-675AFD898C00}" name="LA_ID"/>
    <tableColumn id="3" xr3:uid="{EA08FC91-D281-45BF-9C12-4FED1525351D}" name="LA_Bezeichnung"/>
    <tableColumn id="4" xr3:uid="{796669E8-AC18-4E19-8B59-F4BAB93D8AE2}" name="LA_Strasse"/>
    <tableColumn id="5" xr3:uid="{439B9E9D-C0E1-405C-BF4E-54ECC0F39657}" name="LA_PLZ"/>
    <tableColumn id="6" xr3:uid="{E2DB314E-98A7-410C-B663-B03DAFD910EB}" name="LA_Ort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EAFE9-5D35-4DEB-83A4-9D456505028A}">
  <sheetPr codeName="Tabelle1"/>
  <dimension ref="A1:F49"/>
  <sheetViews>
    <sheetView showGridLines="0" tabSelected="1" topLeftCell="A58" zoomScaleNormal="100" workbookViewId="0">
      <selection activeCell="E38" sqref="E38"/>
    </sheetView>
  </sheetViews>
  <sheetFormatPr baseColWidth="10" defaultRowHeight="12.75" x14ac:dyDescent="0.2"/>
  <cols>
    <col min="4" max="4" width="17.140625" customWidth="1"/>
    <col min="5" max="5" width="29.5703125" customWidth="1"/>
    <col min="6" max="6" width="6.28515625" customWidth="1"/>
  </cols>
  <sheetData>
    <row r="1" spans="1:6" ht="59.45" customHeight="1" x14ac:dyDescent="0.2"/>
    <row r="2" spans="1:6" ht="14.45" customHeight="1" x14ac:dyDescent="0.2"/>
    <row r="3" spans="1:6" s="1" customFormat="1" ht="14.45" customHeight="1" x14ac:dyDescent="0.25">
      <c r="A3" s="108" t="s">
        <v>0</v>
      </c>
      <c r="B3" s="108"/>
      <c r="C3" s="108"/>
      <c r="D3" s="108"/>
      <c r="E3" s="108"/>
      <c r="F3" s="108"/>
    </row>
    <row r="4" spans="1:6" s="1" customFormat="1" ht="67.5" customHeight="1" x14ac:dyDescent="0.2">
      <c r="A4" s="109"/>
      <c r="B4" s="110"/>
      <c r="C4" s="110"/>
      <c r="D4" s="110"/>
      <c r="E4" s="110"/>
      <c r="F4" s="111"/>
    </row>
    <row r="5" spans="1:6" s="1" customFormat="1" ht="14.45" customHeight="1" x14ac:dyDescent="0.25">
      <c r="A5" s="112" t="s">
        <v>1</v>
      </c>
      <c r="B5" s="113"/>
      <c r="C5" s="113"/>
      <c r="D5" s="113"/>
      <c r="E5" s="113"/>
      <c r="F5" s="114"/>
    </row>
    <row r="6" spans="1:6" s="1" customFormat="1" ht="55.15" customHeight="1" x14ac:dyDescent="0.2">
      <c r="A6" s="115"/>
      <c r="B6" s="116"/>
      <c r="C6" s="116"/>
      <c r="D6" s="116"/>
      <c r="E6" s="116"/>
      <c r="F6" s="117"/>
    </row>
    <row r="7" spans="1:6" s="1" customFormat="1" ht="21.6" customHeight="1" x14ac:dyDescent="0.2">
      <c r="A7" s="2"/>
      <c r="B7" s="2"/>
      <c r="C7" s="2"/>
      <c r="D7" s="2"/>
      <c r="E7" s="2"/>
      <c r="F7" s="2"/>
    </row>
    <row r="8" spans="1:6" s="1" customFormat="1" ht="15.75" x14ac:dyDescent="0.2">
      <c r="A8" s="118" t="s">
        <v>2</v>
      </c>
      <c r="B8" s="118"/>
      <c r="C8" s="118"/>
      <c r="D8" s="118"/>
      <c r="E8" s="118"/>
      <c r="F8" s="118"/>
    </row>
    <row r="9" spans="1:6" s="1" customFormat="1" ht="103.9" customHeight="1" x14ac:dyDescent="0.2">
      <c r="A9" s="107" t="s">
        <v>3</v>
      </c>
      <c r="B9" s="107"/>
      <c r="C9" s="107"/>
      <c r="D9" s="107"/>
      <c r="E9" s="107"/>
      <c r="F9" s="107"/>
    </row>
    <row r="10" spans="1:6" s="1" customFormat="1" ht="14.25" x14ac:dyDescent="0.2">
      <c r="A10" s="69"/>
      <c r="B10" s="69"/>
      <c r="C10" s="69"/>
      <c r="D10" s="69"/>
      <c r="E10" s="69"/>
      <c r="F10" s="69"/>
    </row>
    <row r="11" spans="1:6" x14ac:dyDescent="0.2">
      <c r="A11" s="70"/>
      <c r="B11" s="70"/>
      <c r="C11" s="70"/>
      <c r="D11" s="70"/>
      <c r="E11" s="70"/>
      <c r="F11" s="70"/>
    </row>
    <row r="12" spans="1:6" ht="80.45" customHeight="1" x14ac:dyDescent="0.2">
      <c r="A12" s="122" t="s">
        <v>215</v>
      </c>
      <c r="B12" s="123"/>
      <c r="C12" s="123"/>
      <c r="D12" s="123"/>
      <c r="E12" s="123"/>
      <c r="F12" s="123"/>
    </row>
    <row r="13" spans="1:6" ht="21" x14ac:dyDescent="0.35">
      <c r="A13" s="71"/>
      <c r="B13" s="72"/>
      <c r="C13" s="72"/>
      <c r="D13" s="72"/>
      <c r="E13" s="72"/>
      <c r="F13" s="72"/>
    </row>
    <row r="14" spans="1:6" ht="51.6" customHeight="1" x14ac:dyDescent="0.2">
      <c r="A14" s="124" t="s">
        <v>220</v>
      </c>
      <c r="B14" s="125"/>
      <c r="C14" s="125"/>
      <c r="D14" s="125"/>
      <c r="E14" s="125"/>
      <c r="F14" s="125"/>
    </row>
    <row r="15" spans="1:6" ht="15" x14ac:dyDescent="0.2">
      <c r="A15" s="73"/>
      <c r="B15" s="70"/>
      <c r="C15" s="70"/>
      <c r="D15" s="70"/>
      <c r="E15" s="70"/>
      <c r="F15" s="70"/>
    </row>
    <row r="16" spans="1:6" ht="12.75" customHeight="1" x14ac:dyDescent="0.2">
      <c r="A16" s="73"/>
      <c r="B16" s="70"/>
      <c r="C16" s="70"/>
      <c r="D16" s="70"/>
      <c r="E16" s="70"/>
      <c r="F16" s="70"/>
    </row>
    <row r="17" spans="1:6" ht="47.25" customHeight="1" x14ac:dyDescent="0.2">
      <c r="A17" s="126" t="s">
        <v>216</v>
      </c>
      <c r="B17" s="126"/>
      <c r="C17" s="126"/>
      <c r="D17" s="126"/>
      <c r="E17" s="126"/>
      <c r="F17" s="126"/>
    </row>
    <row r="18" spans="1:6" x14ac:dyDescent="0.2">
      <c r="A18" s="70"/>
      <c r="B18" s="70"/>
      <c r="C18" s="70"/>
      <c r="D18" s="70"/>
      <c r="E18" s="70"/>
      <c r="F18" s="70"/>
    </row>
    <row r="19" spans="1:6" ht="15" x14ac:dyDescent="0.25">
      <c r="A19" s="74"/>
      <c r="B19" s="70"/>
      <c r="C19" s="70"/>
      <c r="D19" s="70"/>
      <c r="E19" s="70"/>
      <c r="F19" s="70"/>
    </row>
    <row r="20" spans="1:6" ht="18" x14ac:dyDescent="0.25">
      <c r="A20" s="127" t="s">
        <v>214</v>
      </c>
      <c r="B20" s="128"/>
      <c r="C20" s="128"/>
      <c r="D20" s="128"/>
      <c r="E20" s="128"/>
      <c r="F20" s="128"/>
    </row>
    <row r="21" spans="1:6" x14ac:dyDescent="0.2">
      <c r="A21" s="70"/>
      <c r="B21" s="70"/>
      <c r="C21" s="70"/>
      <c r="D21" s="70"/>
      <c r="E21" s="70"/>
      <c r="F21" s="70"/>
    </row>
    <row r="22" spans="1:6" x14ac:dyDescent="0.2">
      <c r="A22" s="70"/>
      <c r="B22" s="70"/>
      <c r="C22" s="70"/>
      <c r="D22" s="70"/>
      <c r="E22" s="70"/>
      <c r="F22" s="70"/>
    </row>
    <row r="23" spans="1:6" x14ac:dyDescent="0.2">
      <c r="A23" s="70"/>
      <c r="B23" s="70"/>
      <c r="C23" s="70"/>
      <c r="D23" s="70"/>
      <c r="E23" s="70"/>
      <c r="F23" s="70"/>
    </row>
    <row r="24" spans="1:6" x14ac:dyDescent="0.2">
      <c r="A24" s="70"/>
      <c r="B24" s="70"/>
      <c r="C24" s="70"/>
      <c r="D24" s="70"/>
      <c r="E24" s="70"/>
      <c r="F24" s="70"/>
    </row>
    <row r="25" spans="1:6" x14ac:dyDescent="0.2">
      <c r="A25" s="70"/>
      <c r="B25" s="70"/>
      <c r="C25" s="70"/>
      <c r="D25" s="70"/>
      <c r="E25" s="70"/>
      <c r="F25" s="70"/>
    </row>
    <row r="26" spans="1:6" x14ac:dyDescent="0.2">
      <c r="A26" s="70"/>
      <c r="B26" s="70"/>
      <c r="C26" s="70"/>
      <c r="D26" s="70"/>
      <c r="E26" s="70"/>
      <c r="F26" s="70"/>
    </row>
    <row r="27" spans="1:6" ht="13.5" thickBot="1" x14ac:dyDescent="0.25">
      <c r="A27" s="70"/>
      <c r="B27" s="70"/>
      <c r="C27" s="70"/>
      <c r="D27" s="70"/>
      <c r="E27" s="70"/>
      <c r="F27" s="70"/>
    </row>
    <row r="28" spans="1:6" ht="50.45" customHeight="1" thickBot="1" x14ac:dyDescent="0.25">
      <c r="A28" s="129" t="s">
        <v>217</v>
      </c>
      <c r="B28" s="130"/>
      <c r="C28" s="130"/>
      <c r="D28" s="130"/>
      <c r="E28" s="130"/>
      <c r="F28" s="131"/>
    </row>
    <row r="29" spans="1:6" ht="17.25" customHeight="1" x14ac:dyDescent="0.2"/>
    <row r="30" spans="1:6" ht="27" customHeight="1" x14ac:dyDescent="0.2">
      <c r="A30" s="132" t="s">
        <v>218</v>
      </c>
      <c r="B30" s="132"/>
      <c r="C30" s="132"/>
      <c r="D30" s="132"/>
      <c r="E30" s="132"/>
      <c r="F30" s="132"/>
    </row>
    <row r="31" spans="1:6" ht="31.5" customHeight="1" x14ac:dyDescent="0.2">
      <c r="A31" s="133" t="s">
        <v>4</v>
      </c>
      <c r="B31" s="133"/>
      <c r="C31" s="133"/>
      <c r="D31" s="133"/>
      <c r="E31" s="68">
        <v>0</v>
      </c>
      <c r="F31" s="4" t="s">
        <v>5</v>
      </c>
    </row>
    <row r="32" spans="1:6" ht="24" customHeight="1" x14ac:dyDescent="0.2">
      <c r="A32" s="134"/>
      <c r="B32" s="134"/>
      <c r="C32" s="134"/>
      <c r="D32" s="134"/>
      <c r="E32" s="134"/>
      <c r="F32" s="134"/>
    </row>
    <row r="33" spans="1:6" ht="36" customHeight="1" x14ac:dyDescent="0.2">
      <c r="A33" s="135" t="s">
        <v>219</v>
      </c>
      <c r="B33" s="132"/>
      <c r="C33" s="132"/>
      <c r="D33" s="132"/>
      <c r="E33" s="132"/>
      <c r="F33" s="132"/>
    </row>
    <row r="34" spans="1:6" s="6" customFormat="1" ht="27" customHeight="1" x14ac:dyDescent="0.2">
      <c r="A34" s="133" t="s">
        <v>6</v>
      </c>
      <c r="B34" s="133"/>
      <c r="C34" s="133"/>
      <c r="D34" s="133"/>
      <c r="E34" s="89">
        <f>'I Offenen Treffs'!I15</f>
        <v>0</v>
      </c>
      <c r="F34" s="5" t="s">
        <v>5</v>
      </c>
    </row>
    <row r="35" spans="1:6" s="6" customFormat="1" ht="27" customHeight="1" x14ac:dyDescent="0.2">
      <c r="A35" s="133" t="s">
        <v>7</v>
      </c>
      <c r="B35" s="133"/>
      <c r="C35" s="133"/>
      <c r="D35" s="133"/>
      <c r="E35" s="89">
        <f>'II Bes. Lebenslage'!N21</f>
        <v>0</v>
      </c>
      <c r="F35" s="5" t="s">
        <v>5</v>
      </c>
    </row>
    <row r="36" spans="1:6" s="6" customFormat="1" ht="27" customHeight="1" x14ac:dyDescent="0.2">
      <c r="A36" s="119" t="s">
        <v>8</v>
      </c>
      <c r="B36" s="120"/>
      <c r="C36" s="120"/>
      <c r="D36" s="121"/>
      <c r="E36" s="89">
        <f>'III Freizeiten Zuhause'!N21</f>
        <v>0</v>
      </c>
      <c r="F36" s="5" t="s">
        <v>5</v>
      </c>
    </row>
    <row r="37" spans="1:6" s="6" customFormat="1" ht="27" customHeight="1" x14ac:dyDescent="0.2">
      <c r="A37" s="133" t="s">
        <v>9</v>
      </c>
      <c r="B37" s="133"/>
      <c r="C37" s="133"/>
      <c r="D37" s="133"/>
      <c r="E37" s="89">
        <f>'IV Freizeiten'!R21</f>
        <v>0</v>
      </c>
      <c r="F37" s="5" t="s">
        <v>5</v>
      </c>
    </row>
    <row r="38" spans="1:6" s="6" customFormat="1" ht="27" customHeight="1" x14ac:dyDescent="0.2">
      <c r="A38" s="133" t="s">
        <v>204</v>
      </c>
      <c r="B38" s="133"/>
      <c r="C38" s="133"/>
      <c r="D38" s="133"/>
      <c r="E38" s="68"/>
      <c r="F38" s="5" t="s">
        <v>5</v>
      </c>
    </row>
    <row r="39" spans="1:6" ht="23.45" customHeight="1" x14ac:dyDescent="0.2">
      <c r="A39" s="135" t="s">
        <v>10</v>
      </c>
      <c r="B39" s="135"/>
      <c r="C39" s="135"/>
      <c r="D39" s="135"/>
      <c r="E39" s="7">
        <f>E34+E35+E36+E37+E38</f>
        <v>0</v>
      </c>
      <c r="F39" s="87" t="s">
        <v>5</v>
      </c>
    </row>
    <row r="40" spans="1:6" ht="17.25" customHeight="1" x14ac:dyDescent="0.2">
      <c r="A40" s="137"/>
      <c r="B40" s="137"/>
      <c r="C40" s="137"/>
      <c r="D40" s="137"/>
      <c r="E40" s="8"/>
      <c r="F40" s="9"/>
    </row>
    <row r="41" spans="1:6" ht="15" customHeight="1" x14ac:dyDescent="0.2">
      <c r="A41" s="137"/>
      <c r="B41" s="137"/>
      <c r="C41" s="137"/>
      <c r="D41" s="137"/>
      <c r="E41" s="137"/>
      <c r="F41" s="137"/>
    </row>
    <row r="42" spans="1:6" ht="31.5" customHeight="1" x14ac:dyDescent="0.2">
      <c r="A42" s="138" t="s">
        <v>11</v>
      </c>
      <c r="B42" s="138"/>
      <c r="C42" s="138" t="s">
        <v>12</v>
      </c>
      <c r="D42" s="138"/>
      <c r="E42" s="10">
        <f>E31-E39</f>
        <v>0</v>
      </c>
      <c r="F42" s="11" t="s">
        <v>5</v>
      </c>
    </row>
    <row r="43" spans="1:6" ht="43.5" customHeight="1" x14ac:dyDescent="0.2">
      <c r="A43" s="3" t="s">
        <v>13</v>
      </c>
      <c r="B43" s="88"/>
      <c r="C43" s="88"/>
      <c r="D43" s="88"/>
      <c r="E43" s="8"/>
      <c r="F43" s="13"/>
    </row>
    <row r="44" spans="1:6" ht="43.5" customHeight="1" x14ac:dyDescent="0.2">
      <c r="A44" s="75"/>
      <c r="B44" s="75"/>
      <c r="C44" s="14"/>
      <c r="D44" s="12"/>
      <c r="E44" s="76"/>
      <c r="F44" s="15"/>
    </row>
    <row r="45" spans="1:6" ht="16.149999999999999" customHeight="1" x14ac:dyDescent="0.2">
      <c r="A45" s="16" t="s">
        <v>14</v>
      </c>
      <c r="E45" s="3" t="s">
        <v>15</v>
      </c>
    </row>
    <row r="46" spans="1:6" ht="46.15" customHeight="1" x14ac:dyDescent="0.2">
      <c r="A46" s="3"/>
    </row>
    <row r="47" spans="1:6" ht="15" x14ac:dyDescent="0.2">
      <c r="A47" s="136" t="s">
        <v>16</v>
      </c>
      <c r="B47" s="136"/>
      <c r="C47" s="136"/>
      <c r="D47" s="136"/>
      <c r="E47" s="136"/>
      <c r="F47" s="136"/>
    </row>
    <row r="48" spans="1:6" ht="15" x14ac:dyDescent="0.2">
      <c r="A48" s="3" t="s">
        <v>17</v>
      </c>
    </row>
    <row r="49" ht="42.6" customHeight="1" x14ac:dyDescent="0.2"/>
  </sheetData>
  <sheetProtection algorithmName="SHA-512" hashValue="DzqhXXTo9vA/9LH4J/Azl0DWpD6kGVYFtBXwq7QucqgPfc6KeKxcD2nA8fMwiXR0wlp+AxtnPluMMpowSBnYig==" saltValue="foWo311aweG8KZ+58Fawdg==" spinCount="100000" sheet="1" insertColumns="0" insertRows="0" selectLockedCells="1"/>
  <mergeCells count="26">
    <mergeCell ref="A47:F47"/>
    <mergeCell ref="A37:D37"/>
    <mergeCell ref="A38:D38"/>
    <mergeCell ref="A39:D39"/>
    <mergeCell ref="A40:D40"/>
    <mergeCell ref="A41:F41"/>
    <mergeCell ref="A42:B42"/>
    <mergeCell ref="C42:D42"/>
    <mergeCell ref="A36:D36"/>
    <mergeCell ref="A12:F12"/>
    <mergeCell ref="A14:F14"/>
    <mergeCell ref="A17:F17"/>
    <mergeCell ref="A20:F20"/>
    <mergeCell ref="A28:F28"/>
    <mergeCell ref="A30:F30"/>
    <mergeCell ref="A31:D31"/>
    <mergeCell ref="A32:F32"/>
    <mergeCell ref="A33:F33"/>
    <mergeCell ref="A34:D34"/>
    <mergeCell ref="A35:D35"/>
    <mergeCell ref="A9:F9"/>
    <mergeCell ref="A3:F3"/>
    <mergeCell ref="A4:F4"/>
    <mergeCell ref="A5:F5"/>
    <mergeCell ref="A6:F6"/>
    <mergeCell ref="A8:F8"/>
  </mergeCells>
  <pageMargins left="0.7" right="0.7" top="0.78740157499999996" bottom="0.78740157499999996" header="0.3" footer="0.3"/>
  <pageSetup paperSize="9" orientation="portrait" r:id="rId1"/>
  <headerFooter>
    <oddFooter>&amp;LDeckblatt und Übersicht&amp;CSonderförderlinie STÄRKE VN 2023&amp;R&amp;P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D5C65-0408-438A-B0ED-3A8BF27D9860}">
  <sheetPr codeName="Tabelle2">
    <pageSetUpPr fitToPage="1"/>
  </sheetPr>
  <dimension ref="A1:I350"/>
  <sheetViews>
    <sheetView showGridLines="0" topLeftCell="A5" zoomScaleNormal="100" workbookViewId="0">
      <selection activeCell="A17" sqref="A17:I45"/>
    </sheetView>
  </sheetViews>
  <sheetFormatPr baseColWidth="10" defaultRowHeight="12.75" x14ac:dyDescent="0.2"/>
  <cols>
    <col min="1" max="1" width="68.5703125" customWidth="1"/>
    <col min="2" max="7" width="5.5703125" customWidth="1"/>
    <col min="8" max="8" width="14" customWidth="1"/>
    <col min="9" max="9" width="15.42578125" customWidth="1"/>
  </cols>
  <sheetData>
    <row r="1" spans="1:9" hidden="1" x14ac:dyDescent="0.2"/>
    <row r="2" spans="1:9" hidden="1" x14ac:dyDescent="0.2">
      <c r="A2" t="s">
        <v>18</v>
      </c>
    </row>
    <row r="3" spans="1:9" ht="25.15" customHeight="1" x14ac:dyDescent="0.2">
      <c r="A3" s="138" t="s">
        <v>19</v>
      </c>
      <c r="B3" s="138"/>
      <c r="C3" s="138"/>
      <c r="D3" s="138"/>
      <c r="E3" s="138"/>
      <c r="F3" s="138"/>
      <c r="G3" s="138"/>
      <c r="H3" s="138"/>
      <c r="I3" s="138"/>
    </row>
    <row r="4" spans="1:9" ht="59.1" customHeight="1" x14ac:dyDescent="0.2">
      <c r="A4" s="140" t="s">
        <v>236</v>
      </c>
      <c r="B4" s="140"/>
      <c r="C4" s="140"/>
      <c r="D4" s="140"/>
      <c r="E4" s="140"/>
      <c r="F4" s="140"/>
      <c r="G4" s="140"/>
      <c r="H4" s="140"/>
      <c r="I4" s="140"/>
    </row>
    <row r="5" spans="1:9" ht="20.100000000000001" customHeight="1" x14ac:dyDescent="0.2">
      <c r="A5" s="103" t="s">
        <v>20</v>
      </c>
      <c r="B5" s="104"/>
      <c r="C5" s="104"/>
      <c r="D5" s="104"/>
      <c r="E5" s="104"/>
      <c r="F5" s="104"/>
      <c r="G5" s="104"/>
      <c r="H5" s="106"/>
      <c r="I5" s="95" t="s">
        <v>21</v>
      </c>
    </row>
    <row r="6" spans="1:9" ht="20.100000000000001" customHeight="1" x14ac:dyDescent="0.2">
      <c r="A6" s="119" t="s">
        <v>22</v>
      </c>
      <c r="B6" s="141"/>
      <c r="C6" s="141"/>
      <c r="D6" s="141"/>
      <c r="E6" s="141"/>
      <c r="F6" s="141"/>
      <c r="G6" s="141"/>
      <c r="H6" s="142"/>
      <c r="I6" s="26" t="s">
        <v>23</v>
      </c>
    </row>
    <row r="7" spans="1:9" ht="20.100000000000001" customHeight="1" x14ac:dyDescent="0.2">
      <c r="A7" s="119" t="s">
        <v>24</v>
      </c>
      <c r="B7" s="141"/>
      <c r="C7" s="141"/>
      <c r="D7" s="141"/>
      <c r="E7" s="141"/>
      <c r="F7" s="141"/>
      <c r="G7" s="141"/>
      <c r="H7" s="142"/>
      <c r="I7" s="26" t="s">
        <v>25</v>
      </c>
    </row>
    <row r="8" spans="1:9" ht="20.100000000000001" customHeight="1" x14ac:dyDescent="0.2">
      <c r="A8" s="119" t="s">
        <v>26</v>
      </c>
      <c r="B8" s="141"/>
      <c r="C8" s="141"/>
      <c r="D8" s="141"/>
      <c r="E8" s="141"/>
      <c r="F8" s="141"/>
      <c r="G8" s="141"/>
      <c r="H8" s="142"/>
      <c r="I8" s="26" t="s">
        <v>27</v>
      </c>
    </row>
    <row r="9" spans="1:9" ht="20.100000000000001" customHeight="1" x14ac:dyDescent="0.2">
      <c r="A9" s="93" t="s">
        <v>28</v>
      </c>
      <c r="B9" s="96"/>
      <c r="C9" s="96"/>
      <c r="D9" s="96"/>
      <c r="E9" s="96"/>
      <c r="F9" s="96"/>
      <c r="G9" s="96"/>
      <c r="H9" s="97"/>
      <c r="I9" s="26" t="s">
        <v>29</v>
      </c>
    </row>
    <row r="10" spans="1:9" ht="20.100000000000001" customHeight="1" x14ac:dyDescent="0.2">
      <c r="A10" s="119" t="s">
        <v>222</v>
      </c>
      <c r="B10" s="141"/>
      <c r="C10" s="141"/>
      <c r="D10" s="141"/>
      <c r="E10" s="141"/>
      <c r="F10" s="141"/>
      <c r="G10" s="141"/>
      <c r="H10" s="142"/>
      <c r="I10" s="26" t="s">
        <v>30</v>
      </c>
    </row>
    <row r="11" spans="1:9" ht="20.100000000000001" customHeight="1" x14ac:dyDescent="0.2">
      <c r="A11" s="17" t="s">
        <v>207</v>
      </c>
      <c r="B11" s="18"/>
      <c r="C11" s="18"/>
      <c r="D11" s="18"/>
      <c r="E11" s="18"/>
      <c r="F11" s="18"/>
      <c r="G11" s="18"/>
      <c r="H11" s="31"/>
      <c r="I11" s="26" t="s">
        <v>221</v>
      </c>
    </row>
    <row r="12" spans="1:9" ht="20.100000000000001" customHeight="1" x14ac:dyDescent="0.2">
      <c r="A12" s="19" t="s">
        <v>31</v>
      </c>
    </row>
    <row r="13" spans="1:9" ht="39.75" customHeight="1" x14ac:dyDescent="0.2">
      <c r="A13" s="139" t="s">
        <v>210</v>
      </c>
      <c r="B13" s="143" t="s">
        <v>32</v>
      </c>
      <c r="C13" s="144"/>
      <c r="D13" s="144"/>
      <c r="E13" s="144"/>
      <c r="F13" s="144"/>
      <c r="G13" s="145"/>
      <c r="H13" s="139" t="s">
        <v>205</v>
      </c>
      <c r="I13" s="139" t="s">
        <v>33</v>
      </c>
    </row>
    <row r="14" spans="1:9" ht="26.1" customHeight="1" x14ac:dyDescent="0.2">
      <c r="A14" s="139"/>
      <c r="B14" s="95" t="s">
        <v>23</v>
      </c>
      <c r="C14" s="95" t="s">
        <v>25</v>
      </c>
      <c r="D14" s="95" t="s">
        <v>27</v>
      </c>
      <c r="E14" s="95" t="s">
        <v>29</v>
      </c>
      <c r="F14" s="95" t="s">
        <v>30</v>
      </c>
      <c r="G14" s="95" t="s">
        <v>221</v>
      </c>
      <c r="H14" s="139"/>
      <c r="I14" s="139"/>
    </row>
    <row r="15" spans="1:9" ht="26.1" customHeight="1" x14ac:dyDescent="0.25">
      <c r="A15" s="57" t="s">
        <v>63</v>
      </c>
      <c r="B15" s="54">
        <f>COUNTA(Treffs[Z1])</f>
        <v>0</v>
      </c>
      <c r="C15" s="54">
        <f>COUNTA(Treffs[Z2])</f>
        <v>0</v>
      </c>
      <c r="D15" s="54">
        <f>COUNTA(Treffs[Z3])</f>
        <v>0</v>
      </c>
      <c r="E15" s="54">
        <f>COUNTA(Treffs[Z4])</f>
        <v>0</v>
      </c>
      <c r="F15" s="54">
        <f>COUNTA(Treffs[Z5])</f>
        <v>0</v>
      </c>
      <c r="G15" s="54">
        <f>COUNTA(Treffs[Z6])</f>
        <v>0</v>
      </c>
      <c r="H15" s="54">
        <f>SUM(Treffs[Teilnehmer])</f>
        <v>0</v>
      </c>
      <c r="I15" s="55">
        <f>SUM(Treffs[Betrag])</f>
        <v>0</v>
      </c>
    </row>
    <row r="16" spans="1:9" ht="16.5" hidden="1" customHeight="1" x14ac:dyDescent="0.2">
      <c r="A16" s="32" t="s">
        <v>180</v>
      </c>
      <c r="B16" s="28" t="s">
        <v>23</v>
      </c>
      <c r="C16" s="28" t="s">
        <v>25</v>
      </c>
      <c r="D16" s="28" t="s">
        <v>27</v>
      </c>
      <c r="E16" s="28" t="s">
        <v>29</v>
      </c>
      <c r="F16" s="28" t="s">
        <v>30</v>
      </c>
      <c r="G16" s="91" t="s">
        <v>221</v>
      </c>
      <c r="H16" s="29" t="s">
        <v>181</v>
      </c>
      <c r="I16" s="30" t="s">
        <v>182</v>
      </c>
    </row>
    <row r="17" spans="1:9" ht="26.1" customHeight="1" x14ac:dyDescent="0.2">
      <c r="A17" s="33"/>
      <c r="B17" s="34"/>
      <c r="C17" s="34"/>
      <c r="D17" s="34"/>
      <c r="E17" s="34"/>
      <c r="F17" s="34"/>
      <c r="G17" s="92"/>
      <c r="H17" s="35"/>
      <c r="I17" s="36"/>
    </row>
    <row r="18" spans="1:9" ht="26.1" customHeight="1" x14ac:dyDescent="0.2">
      <c r="A18" s="33"/>
      <c r="B18" s="34"/>
      <c r="C18" s="34"/>
      <c r="D18" s="34"/>
      <c r="E18" s="34"/>
      <c r="F18" s="34"/>
      <c r="G18" s="92"/>
      <c r="H18" s="35"/>
      <c r="I18" s="36"/>
    </row>
    <row r="19" spans="1:9" ht="26.1" customHeight="1" x14ac:dyDescent="0.2">
      <c r="A19" s="33"/>
      <c r="B19" s="34"/>
      <c r="C19" s="34"/>
      <c r="D19" s="34"/>
      <c r="E19" s="34"/>
      <c r="F19" s="34"/>
      <c r="G19" s="92"/>
      <c r="H19" s="35"/>
      <c r="I19" s="36"/>
    </row>
    <row r="20" spans="1:9" ht="26.1" customHeight="1" x14ac:dyDescent="0.2">
      <c r="A20" s="33"/>
      <c r="B20" s="34"/>
      <c r="C20" s="34"/>
      <c r="D20" s="34"/>
      <c r="E20" s="34"/>
      <c r="F20" s="34"/>
      <c r="G20" s="92"/>
      <c r="H20" s="35"/>
      <c r="I20" s="36"/>
    </row>
    <row r="21" spans="1:9" ht="26.1" customHeight="1" x14ac:dyDescent="0.2">
      <c r="A21" s="33"/>
      <c r="B21" s="34"/>
      <c r="C21" s="34"/>
      <c r="D21" s="34"/>
      <c r="E21" s="34"/>
      <c r="F21" s="34"/>
      <c r="G21" s="92"/>
      <c r="H21" s="35"/>
      <c r="I21" s="36"/>
    </row>
    <row r="22" spans="1:9" ht="26.1" customHeight="1" x14ac:dyDescent="0.2">
      <c r="A22" s="33"/>
      <c r="B22" s="34"/>
      <c r="C22" s="34"/>
      <c r="D22" s="34"/>
      <c r="E22" s="34"/>
      <c r="F22" s="34"/>
      <c r="G22" s="92"/>
      <c r="H22" s="35"/>
      <c r="I22" s="36"/>
    </row>
    <row r="23" spans="1:9" ht="26.1" customHeight="1" x14ac:dyDescent="0.2">
      <c r="A23" s="33"/>
      <c r="B23" s="34"/>
      <c r="C23" s="34"/>
      <c r="D23" s="34"/>
      <c r="E23" s="34"/>
      <c r="F23" s="34"/>
      <c r="G23" s="92"/>
      <c r="H23" s="35"/>
      <c r="I23" s="36"/>
    </row>
    <row r="24" spans="1:9" ht="26.1" customHeight="1" x14ac:dyDescent="0.2">
      <c r="A24" s="33"/>
      <c r="B24" s="34"/>
      <c r="C24" s="34"/>
      <c r="D24" s="34"/>
      <c r="E24" s="34"/>
      <c r="F24" s="34"/>
      <c r="G24" s="92"/>
      <c r="H24" s="35"/>
      <c r="I24" s="36"/>
    </row>
    <row r="25" spans="1:9" ht="26.1" customHeight="1" x14ac:dyDescent="0.2">
      <c r="A25" s="33"/>
      <c r="B25" s="34"/>
      <c r="C25" s="34"/>
      <c r="D25" s="34"/>
      <c r="E25" s="34"/>
      <c r="F25" s="34"/>
      <c r="G25" s="92"/>
      <c r="H25" s="35"/>
      <c r="I25" s="36"/>
    </row>
    <row r="26" spans="1:9" ht="26.1" customHeight="1" x14ac:dyDescent="0.2">
      <c r="A26" s="33"/>
      <c r="B26" s="34"/>
      <c r="C26" s="34"/>
      <c r="D26" s="34"/>
      <c r="E26" s="34"/>
      <c r="F26" s="34"/>
      <c r="G26" s="92"/>
      <c r="H26" s="35"/>
      <c r="I26" s="36"/>
    </row>
    <row r="27" spans="1:9" ht="26.1" customHeight="1" x14ac:dyDescent="0.2">
      <c r="A27" s="33"/>
      <c r="B27" s="34"/>
      <c r="C27" s="34"/>
      <c r="D27" s="34"/>
      <c r="E27" s="34"/>
      <c r="F27" s="34"/>
      <c r="G27" s="92"/>
      <c r="H27" s="35"/>
      <c r="I27" s="36"/>
    </row>
    <row r="28" spans="1:9" ht="26.1" customHeight="1" x14ac:dyDescent="0.2">
      <c r="A28" s="33"/>
      <c r="B28" s="34"/>
      <c r="C28" s="34"/>
      <c r="D28" s="34"/>
      <c r="E28" s="34"/>
      <c r="F28" s="34"/>
      <c r="G28" s="92"/>
      <c r="H28" s="35"/>
      <c r="I28" s="36"/>
    </row>
    <row r="29" spans="1:9" ht="26.1" customHeight="1" x14ac:dyDescent="0.2">
      <c r="A29" s="33"/>
      <c r="B29" s="34"/>
      <c r="C29" s="34"/>
      <c r="D29" s="34"/>
      <c r="E29" s="34"/>
      <c r="F29" s="34"/>
      <c r="G29" s="92"/>
      <c r="H29" s="35"/>
      <c r="I29" s="36"/>
    </row>
    <row r="30" spans="1:9" ht="26.1" customHeight="1" x14ac:dyDescent="0.2">
      <c r="A30" s="33"/>
      <c r="B30" s="34"/>
      <c r="C30" s="34"/>
      <c r="D30" s="34"/>
      <c r="E30" s="34"/>
      <c r="F30" s="34"/>
      <c r="G30" s="92"/>
      <c r="H30" s="35"/>
      <c r="I30" s="36"/>
    </row>
    <row r="31" spans="1:9" ht="26.1" customHeight="1" x14ac:dyDescent="0.2">
      <c r="A31" s="33"/>
      <c r="B31" s="34"/>
      <c r="C31" s="34"/>
      <c r="D31" s="34"/>
      <c r="E31" s="34"/>
      <c r="F31" s="34"/>
      <c r="G31" s="92"/>
      <c r="H31" s="35"/>
      <c r="I31" s="36"/>
    </row>
    <row r="32" spans="1:9" ht="26.1" customHeight="1" x14ac:dyDescent="0.2">
      <c r="A32" s="33"/>
      <c r="B32" s="34"/>
      <c r="C32" s="34"/>
      <c r="D32" s="34"/>
      <c r="E32" s="34"/>
      <c r="F32" s="34"/>
      <c r="G32" s="92"/>
      <c r="H32" s="35"/>
      <c r="I32" s="36"/>
    </row>
    <row r="33" spans="1:9" ht="26.1" customHeight="1" x14ac:dyDescent="0.2">
      <c r="A33" s="33"/>
      <c r="B33" s="34"/>
      <c r="C33" s="34"/>
      <c r="D33" s="34"/>
      <c r="E33" s="34"/>
      <c r="F33" s="34"/>
      <c r="G33" s="92"/>
      <c r="H33" s="35"/>
      <c r="I33" s="36"/>
    </row>
    <row r="34" spans="1:9" ht="26.1" customHeight="1" x14ac:dyDescent="0.2">
      <c r="A34" s="33"/>
      <c r="B34" s="34"/>
      <c r="C34" s="34"/>
      <c r="D34" s="34"/>
      <c r="E34" s="34"/>
      <c r="F34" s="34"/>
      <c r="G34" s="92"/>
      <c r="H34" s="35"/>
      <c r="I34" s="36"/>
    </row>
    <row r="35" spans="1:9" ht="26.1" customHeight="1" x14ac:dyDescent="0.2">
      <c r="A35" s="33"/>
      <c r="B35" s="34"/>
      <c r="C35" s="34"/>
      <c r="D35" s="34"/>
      <c r="E35" s="34"/>
      <c r="F35" s="34"/>
      <c r="G35" s="92"/>
      <c r="H35" s="35"/>
      <c r="I35" s="36"/>
    </row>
    <row r="36" spans="1:9" ht="26.1" customHeight="1" x14ac:dyDescent="0.2">
      <c r="A36" s="33"/>
      <c r="B36" s="34"/>
      <c r="C36" s="34"/>
      <c r="D36" s="34"/>
      <c r="E36" s="34"/>
      <c r="F36" s="34"/>
      <c r="G36" s="92"/>
      <c r="H36" s="35"/>
      <c r="I36" s="36"/>
    </row>
    <row r="37" spans="1:9" ht="26.1" customHeight="1" x14ac:dyDescent="0.2">
      <c r="A37" s="33"/>
      <c r="B37" s="34"/>
      <c r="C37" s="34"/>
      <c r="D37" s="34"/>
      <c r="E37" s="34"/>
      <c r="F37" s="34"/>
      <c r="G37" s="92"/>
      <c r="H37" s="35"/>
      <c r="I37" s="36"/>
    </row>
    <row r="38" spans="1:9" ht="26.1" customHeight="1" x14ac:dyDescent="0.2">
      <c r="A38" s="33"/>
      <c r="B38" s="34"/>
      <c r="C38" s="34"/>
      <c r="D38" s="34"/>
      <c r="E38" s="34"/>
      <c r="F38" s="34"/>
      <c r="G38" s="92"/>
      <c r="H38" s="35"/>
      <c r="I38" s="36"/>
    </row>
    <row r="39" spans="1:9" ht="26.1" customHeight="1" x14ac:dyDescent="0.2">
      <c r="A39" s="33"/>
      <c r="B39" s="34"/>
      <c r="C39" s="34"/>
      <c r="D39" s="34"/>
      <c r="E39" s="34"/>
      <c r="F39" s="34"/>
      <c r="G39" s="92"/>
      <c r="H39" s="35"/>
      <c r="I39" s="36"/>
    </row>
    <row r="40" spans="1:9" ht="26.1" customHeight="1" x14ac:dyDescent="0.2">
      <c r="A40" s="33"/>
      <c r="B40" s="34"/>
      <c r="C40" s="34"/>
      <c r="D40" s="34"/>
      <c r="E40" s="34"/>
      <c r="F40" s="34"/>
      <c r="G40" s="92"/>
      <c r="H40" s="35"/>
      <c r="I40" s="36"/>
    </row>
    <row r="41" spans="1:9" ht="26.1" customHeight="1" x14ac:dyDescent="0.2">
      <c r="A41" s="33"/>
      <c r="B41" s="34"/>
      <c r="C41" s="34"/>
      <c r="D41" s="34"/>
      <c r="E41" s="34"/>
      <c r="F41" s="34"/>
      <c r="G41" s="92"/>
      <c r="H41" s="35"/>
      <c r="I41" s="36"/>
    </row>
    <row r="42" spans="1:9" ht="26.1" customHeight="1" x14ac:dyDescent="0.2">
      <c r="A42" s="33"/>
      <c r="B42" s="34"/>
      <c r="C42" s="34"/>
      <c r="D42" s="34"/>
      <c r="E42" s="34"/>
      <c r="F42" s="34"/>
      <c r="G42" s="92"/>
      <c r="H42" s="35"/>
      <c r="I42" s="36"/>
    </row>
    <row r="43" spans="1:9" ht="26.1" customHeight="1" x14ac:dyDescent="0.2">
      <c r="A43" s="33"/>
      <c r="B43" s="34"/>
      <c r="C43" s="34"/>
      <c r="D43" s="34"/>
      <c r="E43" s="34"/>
      <c r="F43" s="34"/>
      <c r="G43" s="92"/>
      <c r="H43" s="35"/>
      <c r="I43" s="36"/>
    </row>
    <row r="44" spans="1:9" ht="26.1" customHeight="1" x14ac:dyDescent="0.2">
      <c r="A44" s="33"/>
      <c r="B44" s="34"/>
      <c r="C44" s="34"/>
      <c r="D44" s="34"/>
      <c r="E44" s="34"/>
      <c r="F44" s="34"/>
      <c r="G44" s="92"/>
      <c r="H44" s="35"/>
      <c r="I44" s="36"/>
    </row>
    <row r="45" spans="1:9" ht="26.1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</row>
    <row r="46" spans="1:9" ht="26.1" customHeight="1" x14ac:dyDescent="0.2">
      <c r="A46" s="37"/>
      <c r="B46" s="37"/>
      <c r="C46" s="37"/>
      <c r="D46" s="37"/>
      <c r="E46" s="37"/>
      <c r="F46" s="37"/>
      <c r="G46" s="37"/>
      <c r="H46" s="37"/>
      <c r="I46" s="37"/>
    </row>
    <row r="47" spans="1:9" ht="26.1" customHeight="1" x14ac:dyDescent="0.2">
      <c r="A47" s="37"/>
      <c r="B47" s="37"/>
      <c r="C47" s="37"/>
      <c r="D47" s="37"/>
      <c r="E47" s="37"/>
      <c r="F47" s="37"/>
      <c r="G47" s="37"/>
      <c r="H47" s="37"/>
      <c r="I47" s="37"/>
    </row>
    <row r="48" spans="1:9" ht="26.1" customHeight="1" x14ac:dyDescent="0.2">
      <c r="A48" s="37"/>
      <c r="B48" s="37"/>
      <c r="C48" s="37"/>
      <c r="D48" s="37"/>
      <c r="E48" s="37"/>
      <c r="F48" s="37"/>
      <c r="G48" s="37"/>
      <c r="H48" s="37"/>
      <c r="I48" s="37"/>
    </row>
    <row r="49" spans="1:9" ht="26.1" customHeight="1" x14ac:dyDescent="0.2">
      <c r="A49" s="37"/>
      <c r="B49" s="37"/>
      <c r="C49" s="37"/>
      <c r="D49" s="37"/>
      <c r="E49" s="37"/>
      <c r="F49" s="37"/>
      <c r="G49" s="37"/>
      <c r="H49" s="37"/>
      <c r="I49" s="37"/>
    </row>
    <row r="50" spans="1:9" ht="26.1" customHeight="1" x14ac:dyDescent="0.2">
      <c r="A50" s="37"/>
      <c r="B50" s="37"/>
      <c r="C50" s="37"/>
      <c r="D50" s="37"/>
      <c r="E50" s="37"/>
      <c r="F50" s="37"/>
      <c r="G50" s="37"/>
      <c r="H50" s="37"/>
      <c r="I50" s="37"/>
    </row>
    <row r="51" spans="1:9" ht="26.1" customHeight="1" x14ac:dyDescent="0.2">
      <c r="A51" s="37"/>
      <c r="B51" s="37"/>
      <c r="C51" s="37"/>
      <c r="D51" s="37"/>
      <c r="E51" s="37"/>
      <c r="F51" s="37"/>
      <c r="G51" s="37"/>
      <c r="H51" s="37"/>
      <c r="I51" s="37"/>
    </row>
    <row r="52" spans="1:9" ht="26.1" customHeight="1" x14ac:dyDescent="0.2">
      <c r="A52" s="37"/>
      <c r="B52" s="37"/>
      <c r="C52" s="37"/>
      <c r="D52" s="37"/>
      <c r="E52" s="37"/>
      <c r="F52" s="37"/>
      <c r="G52" s="37"/>
      <c r="H52" s="37"/>
      <c r="I52" s="37"/>
    </row>
    <row r="53" spans="1:9" ht="26.1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</row>
    <row r="54" spans="1:9" ht="26.1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</row>
    <row r="55" spans="1:9" ht="26.1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</row>
    <row r="56" spans="1:9" ht="26.1" customHeight="1" x14ac:dyDescent="0.2">
      <c r="A56" s="37"/>
      <c r="B56" s="37"/>
      <c r="C56" s="37"/>
      <c r="D56" s="37"/>
      <c r="E56" s="37"/>
      <c r="F56" s="37"/>
      <c r="G56" s="37"/>
      <c r="H56" s="37"/>
      <c r="I56" s="37"/>
    </row>
    <row r="57" spans="1:9" ht="26.1" customHeight="1" x14ac:dyDescent="0.2">
      <c r="A57" s="37"/>
      <c r="B57" s="37"/>
      <c r="C57" s="37"/>
      <c r="D57" s="37"/>
      <c r="E57" s="37"/>
      <c r="F57" s="37"/>
      <c r="G57" s="37"/>
      <c r="H57" s="37"/>
      <c r="I57" s="37"/>
    </row>
    <row r="58" spans="1:9" ht="26.1" customHeight="1" x14ac:dyDescent="0.2">
      <c r="A58" s="37"/>
      <c r="B58" s="37"/>
      <c r="C58" s="37"/>
      <c r="D58" s="37"/>
      <c r="E58" s="37"/>
      <c r="F58" s="37"/>
      <c r="G58" s="37"/>
      <c r="H58" s="37"/>
      <c r="I58" s="37"/>
    </row>
    <row r="59" spans="1:9" ht="26.1" customHeight="1" x14ac:dyDescent="0.2">
      <c r="A59" s="37"/>
      <c r="B59" s="37"/>
      <c r="C59" s="37"/>
      <c r="D59" s="37"/>
      <c r="E59" s="37"/>
      <c r="F59" s="37"/>
      <c r="G59" s="37"/>
      <c r="H59" s="37"/>
      <c r="I59" s="37"/>
    </row>
    <row r="60" spans="1:9" ht="26.1" customHeight="1" x14ac:dyDescent="0.2">
      <c r="A60" s="37"/>
      <c r="B60" s="37"/>
      <c r="C60" s="37"/>
      <c r="D60" s="37"/>
      <c r="E60" s="37"/>
      <c r="F60" s="37"/>
      <c r="G60" s="37"/>
      <c r="H60" s="37"/>
      <c r="I60" s="37"/>
    </row>
    <row r="61" spans="1:9" ht="26.1" customHeight="1" x14ac:dyDescent="0.2">
      <c r="A61" s="37"/>
      <c r="B61" s="37"/>
      <c r="C61" s="37"/>
      <c r="D61" s="37"/>
      <c r="E61" s="37"/>
      <c r="F61" s="37"/>
      <c r="G61" s="37"/>
      <c r="H61" s="37"/>
      <c r="I61" s="37"/>
    </row>
    <row r="62" spans="1:9" ht="26.1" customHeight="1" x14ac:dyDescent="0.2">
      <c r="A62" s="37"/>
      <c r="B62" s="37"/>
      <c r="C62" s="37"/>
      <c r="D62" s="37"/>
      <c r="E62" s="37"/>
      <c r="F62" s="37"/>
      <c r="G62" s="37"/>
      <c r="H62" s="37"/>
      <c r="I62" s="37"/>
    </row>
    <row r="63" spans="1:9" ht="26.1" customHeight="1" x14ac:dyDescent="0.2">
      <c r="A63" s="37"/>
      <c r="B63" s="37"/>
      <c r="C63" s="37"/>
      <c r="D63" s="37"/>
      <c r="E63" s="37"/>
      <c r="F63" s="37"/>
      <c r="G63" s="37"/>
      <c r="H63" s="37"/>
      <c r="I63" s="37"/>
    </row>
    <row r="64" spans="1:9" ht="26.1" customHeight="1" x14ac:dyDescent="0.2">
      <c r="A64" s="37"/>
      <c r="B64" s="37"/>
      <c r="C64" s="37"/>
      <c r="D64" s="37"/>
      <c r="E64" s="37"/>
      <c r="F64" s="37"/>
      <c r="G64" s="37"/>
      <c r="H64" s="37"/>
      <c r="I64" s="37"/>
    </row>
    <row r="65" spans="1:9" ht="26.1" customHeight="1" x14ac:dyDescent="0.2">
      <c r="A65" s="37"/>
      <c r="B65" s="37"/>
      <c r="C65" s="37"/>
      <c r="D65" s="37"/>
      <c r="E65" s="37"/>
      <c r="F65" s="37"/>
      <c r="G65" s="37"/>
      <c r="H65" s="37"/>
      <c r="I65" s="37"/>
    </row>
    <row r="66" spans="1:9" ht="26.1" customHeight="1" x14ac:dyDescent="0.2">
      <c r="A66" s="37"/>
      <c r="B66" s="37"/>
      <c r="C66" s="37"/>
      <c r="D66" s="37"/>
      <c r="E66" s="37"/>
      <c r="F66" s="37"/>
      <c r="G66" s="37"/>
      <c r="H66" s="37"/>
      <c r="I66" s="37"/>
    </row>
    <row r="67" spans="1:9" ht="26.1" customHeight="1" x14ac:dyDescent="0.2">
      <c r="A67" s="37"/>
      <c r="B67" s="37"/>
      <c r="C67" s="37"/>
      <c r="D67" s="37"/>
      <c r="E67" s="37"/>
      <c r="F67" s="37"/>
      <c r="G67" s="37"/>
      <c r="H67" s="37"/>
      <c r="I67" s="37"/>
    </row>
    <row r="68" spans="1:9" ht="26.1" customHeight="1" x14ac:dyDescent="0.2">
      <c r="A68" s="37"/>
      <c r="B68" s="37"/>
      <c r="C68" s="37"/>
      <c r="D68" s="37"/>
      <c r="E68" s="37"/>
      <c r="F68" s="37"/>
      <c r="G68" s="37"/>
      <c r="H68" s="37"/>
      <c r="I68" s="37"/>
    </row>
    <row r="69" spans="1:9" ht="26.1" customHeight="1" x14ac:dyDescent="0.2">
      <c r="A69" s="37"/>
      <c r="B69" s="37"/>
      <c r="C69" s="37"/>
      <c r="D69" s="37"/>
      <c r="E69" s="37"/>
      <c r="F69" s="37"/>
      <c r="G69" s="37"/>
      <c r="H69" s="37"/>
      <c r="I69" s="37"/>
    </row>
    <row r="70" spans="1:9" ht="26.1" customHeight="1" x14ac:dyDescent="0.2">
      <c r="A70" s="37"/>
      <c r="B70" s="37"/>
      <c r="C70" s="37"/>
      <c r="D70" s="37"/>
      <c r="E70" s="37"/>
      <c r="F70" s="37"/>
      <c r="G70" s="37"/>
      <c r="H70" s="37"/>
      <c r="I70" s="37"/>
    </row>
    <row r="71" spans="1:9" ht="26.1" customHeight="1" x14ac:dyDescent="0.2">
      <c r="A71" s="37"/>
      <c r="B71" s="37"/>
      <c r="C71" s="37"/>
      <c r="D71" s="37"/>
      <c r="E71" s="37"/>
      <c r="F71" s="37"/>
      <c r="G71" s="37"/>
      <c r="H71" s="37"/>
      <c r="I71" s="37"/>
    </row>
    <row r="72" spans="1:9" ht="26.1" customHeight="1" x14ac:dyDescent="0.2">
      <c r="A72" s="37"/>
      <c r="B72" s="37"/>
      <c r="C72" s="37"/>
      <c r="D72" s="37"/>
      <c r="E72" s="37"/>
      <c r="F72" s="37"/>
      <c r="G72" s="37"/>
      <c r="H72" s="37"/>
      <c r="I72" s="37"/>
    </row>
    <row r="73" spans="1:9" ht="26.1" customHeight="1" x14ac:dyDescent="0.2">
      <c r="A73" s="37"/>
      <c r="B73" s="37"/>
      <c r="C73" s="37"/>
      <c r="D73" s="37"/>
      <c r="E73" s="37"/>
      <c r="F73" s="37"/>
      <c r="G73" s="37"/>
      <c r="H73" s="37"/>
      <c r="I73" s="37"/>
    </row>
    <row r="74" spans="1:9" ht="26.1" customHeight="1" x14ac:dyDescent="0.2">
      <c r="A74" s="37"/>
      <c r="B74" s="37"/>
      <c r="C74" s="37"/>
      <c r="D74" s="37"/>
      <c r="E74" s="37"/>
      <c r="F74" s="37"/>
      <c r="G74" s="37"/>
      <c r="H74" s="37"/>
      <c r="I74" s="37"/>
    </row>
    <row r="75" spans="1:9" ht="26.1" customHeight="1" x14ac:dyDescent="0.2">
      <c r="A75" s="37"/>
      <c r="B75" s="37"/>
      <c r="C75" s="37"/>
      <c r="D75" s="37"/>
      <c r="E75" s="37"/>
      <c r="F75" s="37"/>
      <c r="G75" s="37"/>
      <c r="H75" s="37"/>
      <c r="I75" s="37"/>
    </row>
    <row r="76" spans="1:9" ht="26.1" customHeight="1" x14ac:dyDescent="0.2">
      <c r="A76" s="37"/>
      <c r="B76" s="37"/>
      <c r="C76" s="37"/>
      <c r="D76" s="37"/>
      <c r="E76" s="37"/>
      <c r="F76" s="37"/>
      <c r="G76" s="37"/>
      <c r="H76" s="37"/>
      <c r="I76" s="37"/>
    </row>
    <row r="77" spans="1:9" ht="26.1" customHeight="1" x14ac:dyDescent="0.2">
      <c r="A77" s="37"/>
      <c r="B77" s="37"/>
      <c r="C77" s="37"/>
      <c r="D77" s="37"/>
      <c r="E77" s="37"/>
      <c r="F77" s="37"/>
      <c r="G77" s="37"/>
      <c r="H77" s="37"/>
      <c r="I77" s="37"/>
    </row>
    <row r="78" spans="1:9" ht="26.1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</row>
    <row r="79" spans="1:9" ht="26.1" customHeight="1" x14ac:dyDescent="0.2">
      <c r="A79" s="37"/>
      <c r="B79" s="37"/>
      <c r="C79" s="37"/>
      <c r="D79" s="37"/>
      <c r="E79" s="37"/>
      <c r="F79" s="37"/>
      <c r="G79" s="37"/>
      <c r="H79" s="37"/>
      <c r="I79" s="37"/>
    </row>
    <row r="80" spans="1:9" ht="26.1" customHeight="1" x14ac:dyDescent="0.2">
      <c r="A80" s="37"/>
      <c r="B80" s="37"/>
      <c r="C80" s="37"/>
      <c r="D80" s="37"/>
      <c r="E80" s="37"/>
      <c r="F80" s="37"/>
      <c r="G80" s="37"/>
      <c r="H80" s="37"/>
      <c r="I80" s="37"/>
    </row>
    <row r="81" spans="1:9" ht="26.1" customHeight="1" x14ac:dyDescent="0.2">
      <c r="A81" s="37"/>
      <c r="B81" s="37"/>
      <c r="C81" s="37"/>
      <c r="D81" s="37"/>
      <c r="E81" s="37"/>
      <c r="F81" s="37"/>
      <c r="G81" s="37"/>
      <c r="H81" s="37"/>
      <c r="I81" s="37"/>
    </row>
    <row r="82" spans="1:9" ht="26.1" customHeight="1" x14ac:dyDescent="0.2">
      <c r="A82" s="37"/>
      <c r="B82" s="37"/>
      <c r="C82" s="37"/>
      <c r="D82" s="37"/>
      <c r="E82" s="37"/>
      <c r="F82" s="37"/>
      <c r="G82" s="37"/>
      <c r="H82" s="37"/>
      <c r="I82" s="37"/>
    </row>
    <row r="83" spans="1:9" ht="26.1" customHeight="1" x14ac:dyDescent="0.2">
      <c r="A83" s="37"/>
      <c r="B83" s="37"/>
      <c r="C83" s="37"/>
      <c r="D83" s="37"/>
      <c r="E83" s="37"/>
      <c r="F83" s="37"/>
      <c r="G83" s="37"/>
      <c r="H83" s="37"/>
      <c r="I83" s="37"/>
    </row>
    <row r="84" spans="1:9" ht="26.1" customHeight="1" x14ac:dyDescent="0.2">
      <c r="A84" s="37"/>
      <c r="B84" s="37"/>
      <c r="C84" s="37"/>
      <c r="D84" s="37"/>
      <c r="E84" s="37"/>
      <c r="F84" s="37"/>
      <c r="G84" s="37"/>
      <c r="H84" s="37"/>
      <c r="I84" s="37"/>
    </row>
    <row r="85" spans="1:9" ht="26.1" customHeight="1" x14ac:dyDescent="0.2">
      <c r="A85" s="37"/>
      <c r="B85" s="37"/>
      <c r="C85" s="37"/>
      <c r="D85" s="37"/>
      <c r="E85" s="37"/>
      <c r="F85" s="37"/>
      <c r="G85" s="37"/>
      <c r="H85" s="37"/>
      <c r="I85" s="37"/>
    </row>
    <row r="86" spans="1:9" ht="26.1" customHeight="1" x14ac:dyDescent="0.2">
      <c r="A86" s="37"/>
      <c r="B86" s="37"/>
      <c r="C86" s="37"/>
      <c r="D86" s="37"/>
      <c r="E86" s="37"/>
      <c r="F86" s="37"/>
      <c r="G86" s="37"/>
      <c r="H86" s="37"/>
      <c r="I86" s="37"/>
    </row>
    <row r="87" spans="1:9" ht="26.1" customHeight="1" x14ac:dyDescent="0.2">
      <c r="A87" s="37"/>
      <c r="B87" s="37"/>
      <c r="C87" s="37"/>
      <c r="D87" s="37"/>
      <c r="E87" s="37"/>
      <c r="F87" s="37"/>
      <c r="G87" s="37"/>
      <c r="H87" s="37"/>
      <c r="I87" s="37"/>
    </row>
    <row r="88" spans="1:9" ht="26.1" customHeight="1" x14ac:dyDescent="0.2">
      <c r="A88" s="37"/>
      <c r="B88" s="37"/>
      <c r="C88" s="37"/>
      <c r="D88" s="37"/>
      <c r="E88" s="37"/>
      <c r="F88" s="37"/>
      <c r="G88" s="37"/>
      <c r="H88" s="37"/>
      <c r="I88" s="37"/>
    </row>
    <row r="89" spans="1:9" ht="26.1" customHeight="1" x14ac:dyDescent="0.2">
      <c r="A89" s="37"/>
      <c r="B89" s="37"/>
      <c r="C89" s="37"/>
      <c r="D89" s="37"/>
      <c r="E89" s="37"/>
      <c r="F89" s="37"/>
      <c r="G89" s="37"/>
      <c r="H89" s="37"/>
      <c r="I89" s="37"/>
    </row>
    <row r="90" spans="1:9" ht="26.1" customHeight="1" x14ac:dyDescent="0.2">
      <c r="A90" s="37"/>
      <c r="B90" s="37"/>
      <c r="C90" s="37"/>
      <c r="D90" s="37"/>
      <c r="E90" s="37"/>
      <c r="F90" s="37"/>
      <c r="G90" s="37"/>
      <c r="H90" s="37"/>
      <c r="I90" s="37"/>
    </row>
    <row r="91" spans="1:9" ht="26.1" customHeight="1" x14ac:dyDescent="0.2">
      <c r="A91" s="37"/>
      <c r="B91" s="37"/>
      <c r="C91" s="37"/>
      <c r="D91" s="37"/>
      <c r="E91" s="37"/>
      <c r="F91" s="37"/>
      <c r="G91" s="37"/>
      <c r="H91" s="37"/>
      <c r="I91" s="37"/>
    </row>
    <row r="92" spans="1:9" ht="26.1" customHeight="1" x14ac:dyDescent="0.2">
      <c r="A92" s="37"/>
      <c r="B92" s="37"/>
      <c r="C92" s="37"/>
      <c r="D92" s="37"/>
      <c r="E92" s="37"/>
      <c r="F92" s="37"/>
      <c r="G92" s="37"/>
      <c r="H92" s="37"/>
      <c r="I92" s="37"/>
    </row>
    <row r="93" spans="1:9" ht="26.1" customHeight="1" x14ac:dyDescent="0.2">
      <c r="A93" s="37"/>
      <c r="B93" s="37"/>
      <c r="C93" s="37"/>
      <c r="D93" s="37"/>
      <c r="E93" s="37"/>
      <c r="F93" s="37"/>
      <c r="G93" s="37"/>
      <c r="H93" s="37"/>
      <c r="I93" s="37"/>
    </row>
    <row r="94" spans="1:9" ht="26.1" customHeight="1" x14ac:dyDescent="0.2">
      <c r="A94" s="37"/>
      <c r="B94" s="37"/>
      <c r="C94" s="37"/>
      <c r="D94" s="37"/>
      <c r="E94" s="37"/>
      <c r="F94" s="37"/>
      <c r="G94" s="37"/>
      <c r="H94" s="37"/>
      <c r="I94" s="37"/>
    </row>
    <row r="95" spans="1:9" ht="26.1" customHeight="1" x14ac:dyDescent="0.2">
      <c r="A95" s="37"/>
      <c r="B95" s="37"/>
      <c r="C95" s="37"/>
      <c r="D95" s="37"/>
      <c r="E95" s="37"/>
      <c r="F95" s="37"/>
      <c r="G95" s="37"/>
      <c r="H95" s="37"/>
      <c r="I95" s="37"/>
    </row>
    <row r="96" spans="1:9" ht="26.1" customHeight="1" x14ac:dyDescent="0.2">
      <c r="A96" s="37"/>
      <c r="B96" s="37"/>
      <c r="C96" s="37"/>
      <c r="D96" s="37"/>
      <c r="E96" s="37"/>
      <c r="F96" s="37"/>
      <c r="G96" s="37"/>
      <c r="H96" s="37"/>
      <c r="I96" s="37"/>
    </row>
    <row r="97" spans="1:9" ht="26.1" customHeight="1" x14ac:dyDescent="0.2">
      <c r="A97" s="37"/>
      <c r="B97" s="37"/>
      <c r="C97" s="37"/>
      <c r="D97" s="37"/>
      <c r="E97" s="37"/>
      <c r="F97" s="37"/>
      <c r="G97" s="37"/>
      <c r="H97" s="37"/>
      <c r="I97" s="37"/>
    </row>
    <row r="98" spans="1:9" ht="26.1" customHeight="1" x14ac:dyDescent="0.2">
      <c r="A98" s="37"/>
      <c r="B98" s="37"/>
      <c r="C98" s="37"/>
      <c r="D98" s="37"/>
      <c r="E98" s="37"/>
      <c r="F98" s="37"/>
      <c r="G98" s="37"/>
      <c r="H98" s="37"/>
      <c r="I98" s="37"/>
    </row>
    <row r="99" spans="1:9" ht="26.1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</row>
    <row r="100" spans="1:9" ht="26.1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</row>
    <row r="101" spans="1:9" ht="26.1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9" ht="26.1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</row>
    <row r="103" spans="1:9" ht="26.1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</row>
    <row r="104" spans="1:9" ht="26.1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</row>
    <row r="105" spans="1:9" ht="26.1" customHeight="1" x14ac:dyDescent="0.2">
      <c r="A105" s="37"/>
      <c r="B105" s="37"/>
      <c r="C105" s="37"/>
      <c r="D105" s="37"/>
      <c r="E105" s="37"/>
      <c r="F105" s="37"/>
      <c r="G105" s="37"/>
      <c r="H105" s="37"/>
      <c r="I105" s="37"/>
    </row>
    <row r="106" spans="1:9" ht="26.1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</row>
    <row r="107" spans="1:9" ht="26.1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</row>
    <row r="108" spans="1:9" ht="26.1" customHeight="1" x14ac:dyDescent="0.2">
      <c r="A108" s="37"/>
      <c r="B108" s="37"/>
      <c r="C108" s="37"/>
      <c r="D108" s="37"/>
      <c r="E108" s="37"/>
      <c r="F108" s="37"/>
      <c r="G108" s="37"/>
      <c r="H108" s="37"/>
      <c r="I108" s="37"/>
    </row>
    <row r="109" spans="1:9" ht="26.1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</row>
    <row r="110" spans="1:9" ht="26.1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</row>
    <row r="111" spans="1:9" ht="26.1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</row>
    <row r="112" spans="1:9" ht="26.1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</row>
    <row r="113" spans="1:9" ht="26.1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</row>
    <row r="114" spans="1:9" ht="26.1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</row>
    <row r="115" spans="1:9" ht="26.1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</row>
    <row r="116" spans="1:9" ht="26.1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</row>
    <row r="117" spans="1:9" ht="26.1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</row>
    <row r="118" spans="1:9" ht="26.1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</row>
    <row r="119" spans="1:9" ht="26.1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</row>
    <row r="120" spans="1:9" ht="26.1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</row>
    <row r="121" spans="1:9" ht="26.1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</row>
    <row r="122" spans="1:9" ht="26.1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</row>
    <row r="123" spans="1:9" ht="26.1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</row>
    <row r="124" spans="1:9" ht="26.1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9" ht="26.1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</row>
    <row r="126" spans="1:9" ht="26.1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</row>
    <row r="127" spans="1:9" ht="26.1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</row>
    <row r="128" spans="1:9" ht="26.1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</row>
    <row r="129" spans="1:9" ht="26.1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</row>
    <row r="130" spans="1:9" ht="26.1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9" ht="26.1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</row>
    <row r="132" spans="1:9" ht="26.1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</row>
    <row r="133" spans="1:9" ht="26.1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</row>
    <row r="134" spans="1:9" ht="26.1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</row>
    <row r="135" spans="1:9" ht="26.1" customHeight="1" x14ac:dyDescent="0.2">
      <c r="A135" s="37"/>
      <c r="B135" s="37"/>
      <c r="C135" s="37"/>
      <c r="D135" s="37"/>
      <c r="E135" s="37"/>
      <c r="F135" s="37"/>
      <c r="G135" s="37"/>
      <c r="H135" s="37"/>
      <c r="I135" s="37"/>
    </row>
    <row r="136" spans="1:9" ht="26.1" customHeight="1" x14ac:dyDescent="0.2">
      <c r="A136" s="37"/>
      <c r="B136" s="37"/>
      <c r="C136" s="37"/>
      <c r="D136" s="37"/>
      <c r="E136" s="37"/>
      <c r="F136" s="37"/>
      <c r="G136" s="37"/>
      <c r="H136" s="37"/>
      <c r="I136" s="37"/>
    </row>
    <row r="137" spans="1:9" ht="26.1" customHeight="1" x14ac:dyDescent="0.2">
      <c r="A137" s="37"/>
      <c r="B137" s="37"/>
      <c r="C137" s="37"/>
      <c r="D137" s="37"/>
      <c r="E137" s="37"/>
      <c r="F137" s="37"/>
      <c r="G137" s="37"/>
      <c r="H137" s="37"/>
      <c r="I137" s="37"/>
    </row>
    <row r="138" spans="1:9" ht="26.1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</row>
    <row r="139" spans="1:9" ht="26.1" customHeight="1" x14ac:dyDescent="0.2">
      <c r="A139" s="37"/>
      <c r="B139" s="37"/>
      <c r="C139" s="37"/>
      <c r="D139" s="37"/>
      <c r="E139" s="37"/>
      <c r="F139" s="37"/>
      <c r="G139" s="37"/>
      <c r="H139" s="37"/>
      <c r="I139" s="37"/>
    </row>
    <row r="140" spans="1:9" ht="26.1" customHeight="1" x14ac:dyDescent="0.2">
      <c r="A140" s="37"/>
      <c r="B140" s="37"/>
      <c r="C140" s="37"/>
      <c r="D140" s="37"/>
      <c r="E140" s="37"/>
      <c r="F140" s="37"/>
      <c r="G140" s="37"/>
      <c r="H140" s="37"/>
      <c r="I140" s="37"/>
    </row>
    <row r="141" spans="1:9" ht="26.1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</row>
    <row r="142" spans="1:9" ht="26.1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</row>
    <row r="143" spans="1:9" ht="26.1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9" ht="26.1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</row>
    <row r="145" spans="1:9" ht="26.1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</row>
    <row r="146" spans="1:9" ht="26.1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</row>
    <row r="147" spans="1:9" ht="26.1" customHeight="1" x14ac:dyDescent="0.2">
      <c r="A147" s="37"/>
      <c r="B147" s="37"/>
      <c r="C147" s="37"/>
      <c r="D147" s="37"/>
      <c r="E147" s="37"/>
      <c r="F147" s="37"/>
      <c r="G147" s="37"/>
      <c r="H147" s="37"/>
      <c r="I147" s="37"/>
    </row>
    <row r="148" spans="1:9" ht="26.1" customHeight="1" x14ac:dyDescent="0.2">
      <c r="A148" s="37"/>
      <c r="B148" s="37"/>
      <c r="C148" s="37"/>
      <c r="D148" s="37"/>
      <c r="E148" s="37"/>
      <c r="F148" s="37"/>
      <c r="G148" s="37"/>
      <c r="H148" s="37"/>
      <c r="I148" s="37"/>
    </row>
    <row r="149" spans="1:9" ht="26.1" customHeight="1" x14ac:dyDescent="0.2">
      <c r="A149" s="37"/>
      <c r="B149" s="37"/>
      <c r="C149" s="37"/>
      <c r="D149" s="37"/>
      <c r="E149" s="37"/>
      <c r="F149" s="37"/>
      <c r="G149" s="37"/>
      <c r="H149" s="37"/>
      <c r="I149" s="37"/>
    </row>
    <row r="150" spans="1:9" ht="26.1" customHeight="1" x14ac:dyDescent="0.2">
      <c r="A150" s="37"/>
      <c r="B150" s="37"/>
      <c r="C150" s="37"/>
      <c r="D150" s="37"/>
      <c r="E150" s="37"/>
      <c r="F150" s="37"/>
      <c r="G150" s="37"/>
      <c r="H150" s="37"/>
      <c r="I150" s="37"/>
    </row>
    <row r="151" spans="1:9" ht="26.1" customHeight="1" x14ac:dyDescent="0.2">
      <c r="A151" s="37"/>
      <c r="B151" s="37"/>
      <c r="C151" s="37"/>
      <c r="D151" s="37"/>
      <c r="E151" s="37"/>
      <c r="F151" s="37"/>
      <c r="G151" s="37"/>
      <c r="H151" s="37"/>
      <c r="I151" s="37"/>
    </row>
    <row r="152" spans="1:9" ht="26.1" customHeight="1" x14ac:dyDescent="0.2">
      <c r="A152" s="37"/>
      <c r="B152" s="37"/>
      <c r="C152" s="37"/>
      <c r="D152" s="37"/>
      <c r="E152" s="37"/>
      <c r="F152" s="37"/>
      <c r="G152" s="37"/>
      <c r="H152" s="37"/>
      <c r="I152" s="37"/>
    </row>
    <row r="153" spans="1:9" ht="26.1" customHeight="1" x14ac:dyDescent="0.2">
      <c r="A153" s="37"/>
      <c r="B153" s="37"/>
      <c r="C153" s="37"/>
      <c r="D153" s="37"/>
      <c r="E153" s="37"/>
      <c r="F153" s="37"/>
      <c r="G153" s="37"/>
      <c r="H153" s="37"/>
      <c r="I153" s="37"/>
    </row>
    <row r="154" spans="1:9" ht="26.1" customHeight="1" x14ac:dyDescent="0.2">
      <c r="A154" s="37"/>
      <c r="B154" s="37"/>
      <c r="C154" s="37"/>
      <c r="D154" s="37"/>
      <c r="E154" s="37"/>
      <c r="F154" s="37"/>
      <c r="G154" s="37"/>
      <c r="H154" s="37"/>
      <c r="I154" s="37"/>
    </row>
    <row r="155" spans="1:9" ht="26.1" customHeight="1" x14ac:dyDescent="0.2">
      <c r="A155" s="37"/>
      <c r="B155" s="37"/>
      <c r="C155" s="37"/>
      <c r="D155" s="37"/>
      <c r="E155" s="37"/>
      <c r="F155" s="37"/>
      <c r="G155" s="37"/>
      <c r="H155" s="37"/>
      <c r="I155" s="37"/>
    </row>
    <row r="156" spans="1:9" ht="26.1" customHeight="1" x14ac:dyDescent="0.2">
      <c r="A156" s="37"/>
      <c r="B156" s="37"/>
      <c r="C156" s="37"/>
      <c r="D156" s="37"/>
      <c r="E156" s="37"/>
      <c r="F156" s="37"/>
      <c r="G156" s="37"/>
      <c r="H156" s="37"/>
      <c r="I156" s="37"/>
    </row>
    <row r="157" spans="1:9" ht="26.1" customHeight="1" x14ac:dyDescent="0.2">
      <c r="A157" s="37"/>
      <c r="B157" s="37"/>
      <c r="C157" s="37"/>
      <c r="D157" s="37"/>
      <c r="E157" s="37"/>
      <c r="F157" s="37"/>
      <c r="G157" s="37"/>
      <c r="H157" s="37"/>
      <c r="I157" s="37"/>
    </row>
    <row r="158" spans="1:9" ht="26.1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</row>
    <row r="159" spans="1:9" ht="26.1" customHeight="1" x14ac:dyDescent="0.2">
      <c r="A159" s="37"/>
      <c r="B159" s="37"/>
      <c r="C159" s="37"/>
      <c r="D159" s="37"/>
      <c r="E159" s="37"/>
      <c r="F159" s="37"/>
      <c r="G159" s="37"/>
      <c r="H159" s="37"/>
      <c r="I159" s="37"/>
    </row>
    <row r="160" spans="1:9" ht="26.1" customHeight="1" x14ac:dyDescent="0.2">
      <c r="A160" s="37"/>
      <c r="B160" s="37"/>
      <c r="C160" s="37"/>
      <c r="D160" s="37"/>
      <c r="E160" s="37"/>
      <c r="F160" s="37"/>
      <c r="G160" s="37"/>
      <c r="H160" s="37"/>
      <c r="I160" s="37"/>
    </row>
    <row r="161" spans="1:9" ht="26.1" customHeight="1" x14ac:dyDescent="0.2">
      <c r="A161" s="37"/>
      <c r="B161" s="37"/>
      <c r="C161" s="37"/>
      <c r="D161" s="37"/>
      <c r="E161" s="37"/>
      <c r="F161" s="37"/>
      <c r="G161" s="37"/>
      <c r="H161" s="37"/>
      <c r="I161" s="37"/>
    </row>
    <row r="162" spans="1:9" ht="26.1" customHeight="1" x14ac:dyDescent="0.2">
      <c r="A162" s="37"/>
      <c r="B162" s="37"/>
      <c r="C162" s="37"/>
      <c r="D162" s="37"/>
      <c r="E162" s="37"/>
      <c r="F162" s="37"/>
      <c r="G162" s="37"/>
      <c r="H162" s="37"/>
      <c r="I162" s="37"/>
    </row>
    <row r="163" spans="1:9" ht="26.1" customHeight="1" x14ac:dyDescent="0.2">
      <c r="A163" s="37"/>
      <c r="B163" s="37"/>
      <c r="C163" s="37"/>
      <c r="D163" s="37"/>
      <c r="E163" s="37"/>
      <c r="F163" s="37"/>
      <c r="G163" s="37"/>
      <c r="H163" s="37"/>
      <c r="I163" s="37"/>
    </row>
    <row r="164" spans="1:9" ht="26.1" customHeight="1" x14ac:dyDescent="0.2">
      <c r="A164" s="37"/>
      <c r="B164" s="37"/>
      <c r="C164" s="37"/>
      <c r="D164" s="37"/>
      <c r="E164" s="37"/>
      <c r="F164" s="37"/>
      <c r="G164" s="37"/>
      <c r="H164" s="37"/>
      <c r="I164" s="37"/>
    </row>
    <row r="165" spans="1:9" ht="26.1" customHeight="1" x14ac:dyDescent="0.2">
      <c r="A165" s="37"/>
      <c r="B165" s="37"/>
      <c r="C165" s="37"/>
      <c r="D165" s="37"/>
      <c r="E165" s="37"/>
      <c r="F165" s="37"/>
      <c r="G165" s="37"/>
      <c r="H165" s="37"/>
      <c r="I165" s="37"/>
    </row>
    <row r="166" spans="1:9" ht="26.1" customHeight="1" x14ac:dyDescent="0.2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9" ht="26.1" customHeight="1" x14ac:dyDescent="0.2">
      <c r="A167" s="37"/>
      <c r="B167" s="37"/>
      <c r="C167" s="37"/>
      <c r="D167" s="37"/>
      <c r="E167" s="37"/>
      <c r="F167" s="37"/>
      <c r="G167" s="37"/>
      <c r="H167" s="37"/>
      <c r="I167" s="37"/>
    </row>
    <row r="168" spans="1:9" ht="26.1" customHeight="1" x14ac:dyDescent="0.2">
      <c r="A168" s="37"/>
      <c r="B168" s="37"/>
      <c r="C168" s="37"/>
      <c r="D168" s="37"/>
      <c r="E168" s="37"/>
      <c r="F168" s="37"/>
      <c r="G168" s="37"/>
      <c r="H168" s="37"/>
      <c r="I168" s="37"/>
    </row>
    <row r="169" spans="1:9" ht="26.1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</row>
    <row r="170" spans="1:9" ht="26.1" customHeight="1" x14ac:dyDescent="0.2">
      <c r="A170" s="37"/>
      <c r="B170" s="37"/>
      <c r="C170" s="37"/>
      <c r="D170" s="37"/>
      <c r="E170" s="37"/>
      <c r="F170" s="37"/>
      <c r="G170" s="37"/>
      <c r="H170" s="37"/>
      <c r="I170" s="37"/>
    </row>
    <row r="171" spans="1:9" ht="26.1" customHeight="1" x14ac:dyDescent="0.2">
      <c r="A171" s="37"/>
      <c r="B171" s="37"/>
      <c r="C171" s="37"/>
      <c r="D171" s="37"/>
      <c r="E171" s="37"/>
      <c r="F171" s="37"/>
      <c r="G171" s="37"/>
      <c r="H171" s="37"/>
      <c r="I171" s="37"/>
    </row>
    <row r="172" spans="1:9" ht="26.1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9" ht="26.1" customHeight="1" x14ac:dyDescent="0.2">
      <c r="A173" s="37"/>
      <c r="B173" s="37"/>
      <c r="C173" s="37"/>
      <c r="D173" s="37"/>
      <c r="E173" s="37"/>
      <c r="F173" s="37"/>
      <c r="G173" s="37"/>
      <c r="H173" s="37"/>
      <c r="I173" s="37"/>
    </row>
    <row r="174" spans="1:9" ht="26.1" customHeight="1" x14ac:dyDescent="0.2">
      <c r="A174" s="37"/>
      <c r="B174" s="37"/>
      <c r="C174" s="37"/>
      <c r="D174" s="37"/>
      <c r="E174" s="37"/>
      <c r="F174" s="37"/>
      <c r="G174" s="37"/>
      <c r="H174" s="37"/>
      <c r="I174" s="37"/>
    </row>
    <row r="175" spans="1:9" ht="26.1" customHeight="1" x14ac:dyDescent="0.2">
      <c r="A175" s="37"/>
      <c r="B175" s="37"/>
      <c r="C175" s="37"/>
      <c r="D175" s="37"/>
      <c r="E175" s="37"/>
      <c r="F175" s="37"/>
      <c r="G175" s="37"/>
      <c r="H175" s="37"/>
      <c r="I175" s="37"/>
    </row>
    <row r="176" spans="1:9" ht="26.1" customHeight="1" x14ac:dyDescent="0.2">
      <c r="A176" s="37"/>
      <c r="B176" s="37"/>
      <c r="C176" s="37"/>
      <c r="D176" s="37"/>
      <c r="E176" s="37"/>
      <c r="F176" s="37"/>
      <c r="G176" s="37"/>
      <c r="H176" s="37"/>
      <c r="I176" s="37"/>
    </row>
    <row r="177" spans="1:9" ht="26.1" customHeight="1" x14ac:dyDescent="0.2">
      <c r="A177" s="37"/>
      <c r="B177" s="37"/>
      <c r="C177" s="37"/>
      <c r="D177" s="37"/>
      <c r="E177" s="37"/>
      <c r="F177" s="37"/>
      <c r="G177" s="37"/>
      <c r="H177" s="37"/>
      <c r="I177" s="37"/>
    </row>
    <row r="178" spans="1:9" ht="26.1" customHeight="1" x14ac:dyDescent="0.2">
      <c r="A178" s="37"/>
      <c r="B178" s="37"/>
      <c r="C178" s="37"/>
      <c r="D178" s="37"/>
      <c r="E178" s="37"/>
      <c r="F178" s="37"/>
      <c r="G178" s="37"/>
      <c r="H178" s="37"/>
      <c r="I178" s="37"/>
    </row>
    <row r="179" spans="1:9" ht="26.1" customHeight="1" x14ac:dyDescent="0.2">
      <c r="A179" s="37"/>
      <c r="B179" s="37"/>
      <c r="C179" s="37"/>
      <c r="D179" s="37"/>
      <c r="E179" s="37"/>
      <c r="F179" s="37"/>
      <c r="G179" s="37"/>
      <c r="H179" s="37"/>
      <c r="I179" s="37"/>
    </row>
    <row r="180" spans="1:9" ht="26.1" customHeight="1" x14ac:dyDescent="0.2">
      <c r="A180" s="37"/>
      <c r="B180" s="37"/>
      <c r="C180" s="37"/>
      <c r="D180" s="37"/>
      <c r="E180" s="37"/>
      <c r="F180" s="37"/>
      <c r="G180" s="37"/>
      <c r="H180" s="37"/>
      <c r="I180" s="37"/>
    </row>
    <row r="181" spans="1:9" ht="26.1" customHeight="1" x14ac:dyDescent="0.2">
      <c r="A181" s="37"/>
      <c r="B181" s="37"/>
      <c r="C181" s="37"/>
      <c r="D181" s="37"/>
      <c r="E181" s="37"/>
      <c r="F181" s="37"/>
      <c r="G181" s="37"/>
      <c r="H181" s="37"/>
      <c r="I181" s="37"/>
    </row>
    <row r="182" spans="1:9" ht="26.1" customHeight="1" x14ac:dyDescent="0.2">
      <c r="A182" s="37"/>
      <c r="B182" s="37"/>
      <c r="C182" s="37"/>
      <c r="D182" s="37"/>
      <c r="E182" s="37"/>
      <c r="F182" s="37"/>
      <c r="G182" s="37"/>
      <c r="H182" s="37"/>
      <c r="I182" s="37"/>
    </row>
    <row r="183" spans="1:9" ht="26.1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</row>
    <row r="184" spans="1:9" ht="26.1" customHeight="1" x14ac:dyDescent="0.2">
      <c r="A184" s="37"/>
      <c r="B184" s="37"/>
      <c r="C184" s="37"/>
      <c r="D184" s="37"/>
      <c r="E184" s="37"/>
      <c r="F184" s="37"/>
      <c r="G184" s="37"/>
      <c r="H184" s="37"/>
      <c r="I184" s="37"/>
    </row>
    <row r="185" spans="1:9" ht="26.1" customHeight="1" x14ac:dyDescent="0.2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9" ht="26.1" customHeight="1" x14ac:dyDescent="0.2">
      <c r="A186" s="37"/>
      <c r="B186" s="37"/>
      <c r="C186" s="37"/>
      <c r="D186" s="37"/>
      <c r="E186" s="37"/>
      <c r="F186" s="37"/>
      <c r="G186" s="37"/>
      <c r="H186" s="37"/>
      <c r="I186" s="37"/>
    </row>
    <row r="187" spans="1:9" ht="26.1" customHeight="1" x14ac:dyDescent="0.2">
      <c r="A187" s="37"/>
      <c r="B187" s="37"/>
      <c r="C187" s="37"/>
      <c r="D187" s="37"/>
      <c r="E187" s="37"/>
      <c r="F187" s="37"/>
      <c r="G187" s="37"/>
      <c r="H187" s="37"/>
      <c r="I187" s="37"/>
    </row>
    <row r="188" spans="1:9" ht="26.1" customHeight="1" x14ac:dyDescent="0.2">
      <c r="A188" s="37"/>
      <c r="B188" s="37"/>
      <c r="C188" s="37"/>
      <c r="D188" s="37"/>
      <c r="E188" s="37"/>
      <c r="F188" s="37"/>
      <c r="G188" s="37"/>
      <c r="H188" s="37"/>
      <c r="I188" s="37"/>
    </row>
    <row r="189" spans="1:9" ht="26.1" customHeight="1" x14ac:dyDescent="0.2">
      <c r="A189" s="37"/>
      <c r="B189" s="37"/>
      <c r="C189" s="37"/>
      <c r="D189" s="37"/>
      <c r="E189" s="37"/>
      <c r="F189" s="37"/>
      <c r="G189" s="37"/>
      <c r="H189" s="37"/>
      <c r="I189" s="37"/>
    </row>
    <row r="190" spans="1:9" ht="26.1" customHeight="1" x14ac:dyDescent="0.2">
      <c r="A190" s="37"/>
      <c r="B190" s="37"/>
      <c r="C190" s="37"/>
      <c r="D190" s="37"/>
      <c r="E190" s="37"/>
      <c r="F190" s="37"/>
      <c r="G190" s="37"/>
      <c r="H190" s="37"/>
      <c r="I190" s="37"/>
    </row>
    <row r="191" spans="1:9" ht="26.1" customHeight="1" x14ac:dyDescent="0.2">
      <c r="A191" s="37"/>
      <c r="B191" s="37"/>
      <c r="C191" s="37"/>
      <c r="D191" s="37"/>
      <c r="E191" s="37"/>
      <c r="F191" s="37"/>
      <c r="G191" s="37"/>
      <c r="H191" s="37"/>
      <c r="I191" s="37"/>
    </row>
    <row r="192" spans="1:9" ht="26.1" customHeight="1" x14ac:dyDescent="0.2">
      <c r="A192" s="37"/>
      <c r="B192" s="37"/>
      <c r="C192" s="37"/>
      <c r="D192" s="37"/>
      <c r="E192" s="37"/>
      <c r="F192" s="37"/>
      <c r="G192" s="37"/>
      <c r="H192" s="37"/>
      <c r="I192" s="37"/>
    </row>
    <row r="193" spans="1:9" ht="26.1" customHeight="1" x14ac:dyDescent="0.2">
      <c r="A193" s="37"/>
      <c r="B193" s="37"/>
      <c r="C193" s="37"/>
      <c r="D193" s="37"/>
      <c r="E193" s="37"/>
      <c r="F193" s="37"/>
      <c r="G193" s="37"/>
      <c r="H193" s="37"/>
      <c r="I193" s="37"/>
    </row>
    <row r="194" spans="1:9" ht="26.1" customHeight="1" x14ac:dyDescent="0.2">
      <c r="A194" s="37"/>
      <c r="B194" s="37"/>
      <c r="C194" s="37"/>
      <c r="D194" s="37"/>
      <c r="E194" s="37"/>
      <c r="F194" s="37"/>
      <c r="G194" s="37"/>
      <c r="H194" s="37"/>
      <c r="I194" s="37"/>
    </row>
    <row r="195" spans="1:9" ht="26.1" customHeight="1" x14ac:dyDescent="0.2">
      <c r="A195" s="37"/>
      <c r="B195" s="37"/>
      <c r="C195" s="37"/>
      <c r="D195" s="37"/>
      <c r="E195" s="37"/>
      <c r="F195" s="37"/>
      <c r="G195" s="37"/>
      <c r="H195" s="37"/>
      <c r="I195" s="37"/>
    </row>
    <row r="196" spans="1:9" ht="26.1" customHeight="1" x14ac:dyDescent="0.2">
      <c r="A196" s="37"/>
      <c r="B196" s="37"/>
      <c r="C196" s="37"/>
      <c r="D196" s="37"/>
      <c r="E196" s="37"/>
      <c r="F196" s="37"/>
      <c r="G196" s="37"/>
      <c r="H196" s="37"/>
      <c r="I196" s="37"/>
    </row>
    <row r="197" spans="1:9" ht="26.1" customHeight="1" x14ac:dyDescent="0.2">
      <c r="A197" s="37"/>
      <c r="B197" s="37"/>
      <c r="C197" s="37"/>
      <c r="D197" s="37"/>
      <c r="E197" s="37"/>
      <c r="F197" s="37"/>
      <c r="G197" s="37"/>
      <c r="H197" s="37"/>
      <c r="I197" s="37"/>
    </row>
    <row r="198" spans="1:9" ht="26.1" customHeight="1" x14ac:dyDescent="0.2">
      <c r="A198" s="37"/>
      <c r="B198" s="37"/>
      <c r="C198" s="37"/>
      <c r="D198" s="37"/>
      <c r="E198" s="37"/>
      <c r="F198" s="37"/>
      <c r="G198" s="37"/>
      <c r="H198" s="37"/>
      <c r="I198" s="37"/>
    </row>
    <row r="199" spans="1:9" ht="26.1" customHeight="1" x14ac:dyDescent="0.2">
      <c r="A199" s="37"/>
      <c r="B199" s="37"/>
      <c r="C199" s="37"/>
      <c r="D199" s="37"/>
      <c r="E199" s="37"/>
      <c r="F199" s="37"/>
      <c r="G199" s="37"/>
      <c r="H199" s="37"/>
      <c r="I199" s="37"/>
    </row>
    <row r="200" spans="1:9" ht="26.1" customHeight="1" x14ac:dyDescent="0.2">
      <c r="A200" s="37"/>
      <c r="B200" s="37"/>
      <c r="C200" s="37"/>
      <c r="D200" s="37"/>
      <c r="E200" s="37"/>
      <c r="F200" s="37"/>
      <c r="G200" s="37"/>
      <c r="H200" s="37"/>
      <c r="I200" s="37"/>
    </row>
    <row r="201" spans="1:9" ht="26.1" customHeight="1" x14ac:dyDescent="0.2">
      <c r="A201" s="37"/>
      <c r="B201" s="37"/>
      <c r="C201" s="37"/>
      <c r="D201" s="37"/>
      <c r="E201" s="37"/>
      <c r="F201" s="37"/>
      <c r="G201" s="37"/>
      <c r="H201" s="37"/>
      <c r="I201" s="37"/>
    </row>
    <row r="202" spans="1:9" ht="26.1" customHeight="1" x14ac:dyDescent="0.2">
      <c r="A202" s="37"/>
      <c r="B202" s="37"/>
      <c r="C202" s="37"/>
      <c r="D202" s="37"/>
      <c r="E202" s="37"/>
      <c r="F202" s="37"/>
      <c r="G202" s="37"/>
      <c r="H202" s="37"/>
      <c r="I202" s="37"/>
    </row>
    <row r="203" spans="1:9" ht="26.1" customHeight="1" x14ac:dyDescent="0.2">
      <c r="A203" s="37"/>
      <c r="B203" s="37"/>
      <c r="C203" s="37"/>
      <c r="D203" s="37"/>
      <c r="E203" s="37"/>
      <c r="F203" s="37"/>
      <c r="G203" s="37"/>
      <c r="H203" s="37"/>
      <c r="I203" s="37"/>
    </row>
    <row r="204" spans="1:9" ht="26.1" customHeight="1" x14ac:dyDescent="0.2">
      <c r="A204" s="37"/>
      <c r="B204" s="37"/>
      <c r="C204" s="37"/>
      <c r="D204" s="37"/>
      <c r="E204" s="37"/>
      <c r="F204" s="37"/>
      <c r="G204" s="37"/>
      <c r="H204" s="37"/>
      <c r="I204" s="37"/>
    </row>
    <row r="205" spans="1:9" ht="26.1" customHeight="1" x14ac:dyDescent="0.2">
      <c r="A205" s="37"/>
      <c r="B205" s="37"/>
      <c r="C205" s="37"/>
      <c r="D205" s="37"/>
      <c r="E205" s="37"/>
      <c r="F205" s="37"/>
      <c r="G205" s="37"/>
      <c r="H205" s="37"/>
      <c r="I205" s="37"/>
    </row>
    <row r="206" spans="1:9" ht="26.1" customHeight="1" x14ac:dyDescent="0.2">
      <c r="A206" s="37"/>
      <c r="B206" s="37"/>
      <c r="C206" s="37"/>
      <c r="D206" s="37"/>
      <c r="E206" s="37"/>
      <c r="F206" s="37"/>
      <c r="G206" s="37"/>
      <c r="H206" s="37"/>
      <c r="I206" s="37"/>
    </row>
    <row r="207" spans="1:9" ht="26.1" customHeight="1" x14ac:dyDescent="0.2">
      <c r="A207" s="37"/>
      <c r="B207" s="37"/>
      <c r="C207" s="37"/>
      <c r="D207" s="37"/>
      <c r="E207" s="37"/>
      <c r="F207" s="37"/>
      <c r="G207" s="37"/>
      <c r="H207" s="37"/>
      <c r="I207" s="37"/>
    </row>
    <row r="208" spans="1:9" ht="26.1" customHeight="1" x14ac:dyDescent="0.2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9" ht="26.1" customHeight="1" x14ac:dyDescent="0.2">
      <c r="A209" s="37"/>
      <c r="B209" s="37"/>
      <c r="C209" s="37"/>
      <c r="D209" s="37"/>
      <c r="E209" s="37"/>
      <c r="F209" s="37"/>
      <c r="G209" s="37"/>
      <c r="H209" s="37"/>
      <c r="I209" s="37"/>
    </row>
    <row r="210" spans="1:9" ht="26.1" customHeight="1" x14ac:dyDescent="0.2">
      <c r="A210" s="37"/>
      <c r="B210" s="37"/>
      <c r="C210" s="37"/>
      <c r="D210" s="37"/>
      <c r="E210" s="37"/>
      <c r="F210" s="37"/>
      <c r="G210" s="37"/>
      <c r="H210" s="37"/>
      <c r="I210" s="37"/>
    </row>
    <row r="211" spans="1:9" ht="26.1" customHeight="1" x14ac:dyDescent="0.2">
      <c r="A211" s="37"/>
      <c r="B211" s="37"/>
      <c r="C211" s="37"/>
      <c r="D211" s="37"/>
      <c r="E211" s="37"/>
      <c r="F211" s="37"/>
      <c r="G211" s="37"/>
      <c r="H211" s="37"/>
      <c r="I211" s="37"/>
    </row>
    <row r="212" spans="1:9" ht="26.1" customHeight="1" x14ac:dyDescent="0.2">
      <c r="A212" s="37"/>
      <c r="B212" s="37"/>
      <c r="C212" s="37"/>
      <c r="D212" s="37"/>
      <c r="E212" s="37"/>
      <c r="F212" s="37"/>
      <c r="G212" s="37"/>
      <c r="H212" s="37"/>
      <c r="I212" s="37"/>
    </row>
    <row r="213" spans="1:9" ht="26.1" customHeight="1" x14ac:dyDescent="0.2">
      <c r="A213" s="37"/>
      <c r="B213" s="37"/>
      <c r="C213" s="37"/>
      <c r="D213" s="37"/>
      <c r="E213" s="37"/>
      <c r="F213" s="37"/>
      <c r="G213" s="37"/>
      <c r="H213" s="37"/>
      <c r="I213" s="37"/>
    </row>
    <row r="214" spans="1:9" ht="26.1" customHeight="1" x14ac:dyDescent="0.2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9" ht="26.1" customHeight="1" x14ac:dyDescent="0.2">
      <c r="A215" s="37"/>
      <c r="B215" s="37"/>
      <c r="C215" s="37"/>
      <c r="D215" s="37"/>
      <c r="E215" s="37"/>
      <c r="F215" s="37"/>
      <c r="G215" s="37"/>
      <c r="H215" s="37"/>
      <c r="I215" s="37"/>
    </row>
    <row r="216" spans="1:9" ht="26.1" customHeight="1" x14ac:dyDescent="0.2">
      <c r="A216" s="37"/>
      <c r="B216" s="37"/>
      <c r="C216" s="37"/>
      <c r="D216" s="37"/>
      <c r="E216" s="37"/>
      <c r="F216" s="37"/>
      <c r="G216" s="37"/>
      <c r="H216" s="37"/>
      <c r="I216" s="37"/>
    </row>
    <row r="217" spans="1:9" ht="26.1" customHeight="1" x14ac:dyDescent="0.2">
      <c r="A217" s="37"/>
      <c r="B217" s="37"/>
      <c r="C217" s="37"/>
      <c r="D217" s="37"/>
      <c r="E217" s="37"/>
      <c r="F217" s="37"/>
      <c r="G217" s="37"/>
      <c r="H217" s="37"/>
      <c r="I217" s="37"/>
    </row>
    <row r="218" spans="1:9" ht="26.1" customHeight="1" x14ac:dyDescent="0.2">
      <c r="A218" s="37"/>
      <c r="B218" s="37"/>
      <c r="C218" s="37"/>
      <c r="D218" s="37"/>
      <c r="E218" s="37"/>
      <c r="F218" s="37"/>
      <c r="G218" s="37"/>
      <c r="H218" s="37"/>
      <c r="I218" s="37"/>
    </row>
    <row r="219" spans="1:9" ht="26.1" customHeight="1" x14ac:dyDescent="0.2">
      <c r="A219" s="37"/>
      <c r="B219" s="37"/>
      <c r="C219" s="37"/>
      <c r="D219" s="37"/>
      <c r="E219" s="37"/>
      <c r="F219" s="37"/>
      <c r="G219" s="37"/>
      <c r="H219" s="37"/>
      <c r="I219" s="37"/>
    </row>
    <row r="220" spans="1:9" ht="26.1" customHeight="1" x14ac:dyDescent="0.2">
      <c r="A220" s="37"/>
      <c r="B220" s="37"/>
      <c r="C220" s="37"/>
      <c r="D220" s="37"/>
      <c r="E220" s="37"/>
      <c r="F220" s="37"/>
      <c r="G220" s="37"/>
      <c r="H220" s="37"/>
      <c r="I220" s="37"/>
    </row>
    <row r="221" spans="1:9" ht="26.1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</row>
    <row r="222" spans="1:9" ht="26.1" customHeight="1" x14ac:dyDescent="0.2">
      <c r="A222" s="37"/>
      <c r="B222" s="37"/>
      <c r="C222" s="37"/>
      <c r="D222" s="37"/>
      <c r="E222" s="37"/>
      <c r="F222" s="37"/>
      <c r="G222" s="37"/>
      <c r="H222" s="37"/>
      <c r="I222" s="37"/>
    </row>
    <row r="223" spans="1:9" ht="26.1" customHeight="1" x14ac:dyDescent="0.2">
      <c r="A223" s="37"/>
      <c r="B223" s="37"/>
      <c r="C223" s="37"/>
      <c r="D223" s="37"/>
      <c r="E223" s="37"/>
      <c r="F223" s="37"/>
      <c r="G223" s="37"/>
      <c r="H223" s="37"/>
      <c r="I223" s="37"/>
    </row>
    <row r="224" spans="1:9" ht="26.1" customHeight="1" x14ac:dyDescent="0.2">
      <c r="A224" s="37"/>
      <c r="B224" s="37"/>
      <c r="C224" s="37"/>
      <c r="D224" s="37"/>
      <c r="E224" s="37"/>
      <c r="F224" s="37"/>
      <c r="G224" s="37"/>
      <c r="H224" s="37"/>
      <c r="I224" s="37"/>
    </row>
    <row r="225" spans="1:9" ht="26.1" customHeight="1" x14ac:dyDescent="0.2">
      <c r="A225" s="37"/>
      <c r="B225" s="37"/>
      <c r="C225" s="37"/>
      <c r="D225" s="37"/>
      <c r="E225" s="37"/>
      <c r="F225" s="37"/>
      <c r="G225" s="37"/>
      <c r="H225" s="37"/>
      <c r="I225" s="37"/>
    </row>
    <row r="226" spans="1:9" ht="26.1" customHeight="1" x14ac:dyDescent="0.2">
      <c r="A226" s="37"/>
      <c r="B226" s="37"/>
      <c r="C226" s="37"/>
      <c r="D226" s="37"/>
      <c r="E226" s="37"/>
      <c r="F226" s="37"/>
      <c r="G226" s="37"/>
      <c r="H226" s="37"/>
      <c r="I226" s="37"/>
    </row>
    <row r="227" spans="1:9" ht="26.1" customHeight="1" x14ac:dyDescent="0.2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9" ht="26.1" customHeight="1" x14ac:dyDescent="0.2">
      <c r="A228" s="37"/>
      <c r="B228" s="37"/>
      <c r="C228" s="37"/>
      <c r="D228" s="37"/>
      <c r="E228" s="37"/>
      <c r="F228" s="37"/>
      <c r="G228" s="37"/>
      <c r="H228" s="37"/>
      <c r="I228" s="37"/>
    </row>
    <row r="229" spans="1:9" ht="26.1" customHeight="1" x14ac:dyDescent="0.2">
      <c r="A229" s="37"/>
      <c r="B229" s="37"/>
      <c r="C229" s="37"/>
      <c r="D229" s="37"/>
      <c r="E229" s="37"/>
      <c r="F229" s="37"/>
      <c r="G229" s="37"/>
      <c r="H229" s="37"/>
      <c r="I229" s="37"/>
    </row>
    <row r="230" spans="1:9" ht="26.1" customHeight="1" x14ac:dyDescent="0.2">
      <c r="A230" s="37"/>
      <c r="B230" s="37"/>
      <c r="C230" s="37"/>
      <c r="D230" s="37"/>
      <c r="E230" s="37"/>
      <c r="F230" s="37"/>
      <c r="G230" s="37"/>
      <c r="H230" s="37"/>
      <c r="I230" s="37"/>
    </row>
    <row r="231" spans="1:9" ht="26.1" customHeight="1" x14ac:dyDescent="0.2">
      <c r="A231" s="37"/>
      <c r="B231" s="37"/>
      <c r="C231" s="37"/>
      <c r="D231" s="37"/>
      <c r="E231" s="37"/>
      <c r="F231" s="37"/>
      <c r="G231" s="37"/>
      <c r="H231" s="37"/>
      <c r="I231" s="37"/>
    </row>
    <row r="232" spans="1:9" ht="26.1" customHeight="1" x14ac:dyDescent="0.2">
      <c r="A232" s="37"/>
      <c r="B232" s="37"/>
      <c r="C232" s="37"/>
      <c r="D232" s="37"/>
      <c r="E232" s="37"/>
      <c r="F232" s="37"/>
      <c r="G232" s="37"/>
      <c r="H232" s="37"/>
      <c r="I232" s="37"/>
    </row>
    <row r="233" spans="1:9" ht="26.1" customHeight="1" x14ac:dyDescent="0.2">
      <c r="A233" s="37"/>
      <c r="B233" s="37"/>
      <c r="C233" s="37"/>
      <c r="D233" s="37"/>
      <c r="E233" s="37"/>
      <c r="F233" s="37"/>
      <c r="G233" s="37"/>
      <c r="H233" s="37"/>
      <c r="I233" s="37"/>
    </row>
    <row r="234" spans="1:9" ht="26.1" customHeight="1" x14ac:dyDescent="0.2">
      <c r="A234" s="37"/>
      <c r="B234" s="37"/>
      <c r="C234" s="37"/>
      <c r="D234" s="37"/>
      <c r="E234" s="37"/>
      <c r="F234" s="37"/>
      <c r="G234" s="37"/>
      <c r="H234" s="37"/>
      <c r="I234" s="37"/>
    </row>
    <row r="235" spans="1:9" ht="26.1" customHeight="1" x14ac:dyDescent="0.2">
      <c r="A235" s="37"/>
      <c r="B235" s="37"/>
      <c r="C235" s="37"/>
      <c r="D235" s="37"/>
      <c r="E235" s="37"/>
      <c r="F235" s="37"/>
      <c r="G235" s="37"/>
      <c r="H235" s="37"/>
      <c r="I235" s="37"/>
    </row>
    <row r="236" spans="1:9" ht="26.1" customHeight="1" x14ac:dyDescent="0.2">
      <c r="A236" s="37"/>
      <c r="B236" s="37"/>
      <c r="C236" s="37"/>
      <c r="D236" s="37"/>
      <c r="E236" s="37"/>
      <c r="F236" s="37"/>
      <c r="G236" s="37"/>
      <c r="H236" s="37"/>
      <c r="I236" s="37"/>
    </row>
    <row r="237" spans="1:9" ht="26.1" customHeight="1" x14ac:dyDescent="0.2">
      <c r="A237" s="37"/>
      <c r="B237" s="37"/>
      <c r="C237" s="37"/>
      <c r="D237" s="37"/>
      <c r="E237" s="37"/>
      <c r="F237" s="37"/>
      <c r="G237" s="37"/>
      <c r="H237" s="37"/>
      <c r="I237" s="37"/>
    </row>
    <row r="238" spans="1:9" ht="26.1" customHeight="1" x14ac:dyDescent="0.2">
      <c r="A238" s="37"/>
      <c r="B238" s="37"/>
      <c r="C238" s="37"/>
      <c r="D238" s="37"/>
      <c r="E238" s="37"/>
      <c r="F238" s="37"/>
      <c r="G238" s="37"/>
      <c r="H238" s="37"/>
      <c r="I238" s="37"/>
    </row>
    <row r="239" spans="1:9" ht="26.1" customHeight="1" x14ac:dyDescent="0.2">
      <c r="A239" s="37"/>
      <c r="B239" s="37"/>
      <c r="C239" s="37"/>
      <c r="D239" s="37"/>
      <c r="E239" s="37"/>
      <c r="F239" s="37"/>
      <c r="G239" s="37"/>
      <c r="H239" s="37"/>
      <c r="I239" s="37"/>
    </row>
    <row r="240" spans="1:9" ht="26.1" customHeight="1" x14ac:dyDescent="0.2">
      <c r="A240" s="37"/>
      <c r="B240" s="37"/>
      <c r="C240" s="37"/>
      <c r="D240" s="37"/>
      <c r="E240" s="37"/>
      <c r="F240" s="37"/>
      <c r="G240" s="37"/>
      <c r="H240" s="37"/>
      <c r="I240" s="37"/>
    </row>
    <row r="241" spans="1:9" ht="26.1" customHeight="1" x14ac:dyDescent="0.2">
      <c r="A241" s="37"/>
      <c r="B241" s="37"/>
      <c r="C241" s="37"/>
      <c r="D241" s="37"/>
      <c r="E241" s="37"/>
      <c r="F241" s="37"/>
      <c r="G241" s="37"/>
      <c r="H241" s="37"/>
      <c r="I241" s="37"/>
    </row>
    <row r="242" spans="1:9" ht="26.1" customHeight="1" x14ac:dyDescent="0.2">
      <c r="A242" s="37"/>
      <c r="B242" s="37"/>
      <c r="C242" s="37"/>
      <c r="D242" s="37"/>
      <c r="E242" s="37"/>
      <c r="F242" s="37"/>
      <c r="G242" s="37"/>
      <c r="H242" s="37"/>
      <c r="I242" s="37"/>
    </row>
    <row r="243" spans="1:9" ht="26.1" customHeight="1" x14ac:dyDescent="0.2">
      <c r="A243" s="37"/>
      <c r="B243" s="37"/>
      <c r="C243" s="37"/>
      <c r="D243" s="37"/>
      <c r="E243" s="37"/>
      <c r="F243" s="37"/>
      <c r="G243" s="37"/>
      <c r="H243" s="37"/>
      <c r="I243" s="37"/>
    </row>
    <row r="244" spans="1:9" ht="26.1" customHeight="1" x14ac:dyDescent="0.2">
      <c r="A244" s="37"/>
      <c r="B244" s="37"/>
      <c r="C244" s="37"/>
      <c r="D244" s="37"/>
      <c r="E244" s="37"/>
      <c r="F244" s="37"/>
      <c r="G244" s="37"/>
      <c r="H244" s="37"/>
      <c r="I244" s="37"/>
    </row>
    <row r="245" spans="1:9" ht="26.1" customHeight="1" x14ac:dyDescent="0.2">
      <c r="A245" s="37"/>
      <c r="B245" s="37"/>
      <c r="C245" s="37"/>
      <c r="D245" s="37"/>
      <c r="E245" s="37"/>
      <c r="F245" s="37"/>
      <c r="G245" s="37"/>
      <c r="H245" s="37"/>
      <c r="I245" s="37"/>
    </row>
    <row r="246" spans="1:9" ht="26.1" customHeight="1" x14ac:dyDescent="0.2">
      <c r="A246" s="37"/>
      <c r="B246" s="37"/>
      <c r="C246" s="37"/>
      <c r="D246" s="37"/>
      <c r="E246" s="37"/>
      <c r="F246" s="37"/>
      <c r="G246" s="37"/>
      <c r="H246" s="37"/>
      <c r="I246" s="37"/>
    </row>
    <row r="247" spans="1:9" ht="26.1" customHeight="1" x14ac:dyDescent="0.2">
      <c r="A247" s="37"/>
      <c r="B247" s="37"/>
      <c r="C247" s="37"/>
      <c r="D247" s="37"/>
      <c r="E247" s="37"/>
      <c r="F247" s="37"/>
      <c r="G247" s="37"/>
      <c r="H247" s="37"/>
      <c r="I247" s="37"/>
    </row>
    <row r="248" spans="1:9" ht="26.1" customHeight="1" x14ac:dyDescent="0.2">
      <c r="A248" s="37"/>
      <c r="B248" s="37"/>
      <c r="C248" s="37"/>
      <c r="D248" s="37"/>
      <c r="E248" s="37"/>
      <c r="F248" s="37"/>
      <c r="G248" s="37"/>
      <c r="H248" s="37"/>
      <c r="I248" s="37"/>
    </row>
    <row r="249" spans="1:9" ht="26.1" customHeight="1" x14ac:dyDescent="0.2">
      <c r="A249" s="37"/>
      <c r="B249" s="37"/>
      <c r="C249" s="37"/>
      <c r="D249" s="37"/>
      <c r="E249" s="37"/>
      <c r="F249" s="37"/>
      <c r="G249" s="37"/>
      <c r="H249" s="37"/>
      <c r="I249" s="37"/>
    </row>
    <row r="250" spans="1:9" ht="26.1" customHeight="1" x14ac:dyDescent="0.2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t="26.1" customHeight="1" x14ac:dyDescent="0.2">
      <c r="A251" s="37"/>
      <c r="B251" s="37"/>
      <c r="C251" s="37"/>
      <c r="D251" s="37"/>
      <c r="E251" s="37"/>
      <c r="F251" s="37"/>
      <c r="G251" s="37"/>
      <c r="H251" s="37"/>
      <c r="I251" s="37"/>
    </row>
    <row r="252" spans="1:9" ht="26.1" customHeight="1" x14ac:dyDescent="0.2">
      <c r="A252" s="37"/>
      <c r="B252" s="37"/>
      <c r="C252" s="37"/>
      <c r="D252" s="37"/>
      <c r="E252" s="37"/>
      <c r="F252" s="37"/>
      <c r="G252" s="37"/>
      <c r="H252" s="37"/>
      <c r="I252" s="37"/>
    </row>
    <row r="253" spans="1:9" ht="26.1" customHeight="1" x14ac:dyDescent="0.2">
      <c r="A253" s="37"/>
      <c r="B253" s="37"/>
      <c r="C253" s="37"/>
      <c r="D253" s="37"/>
      <c r="E253" s="37"/>
      <c r="F253" s="37"/>
      <c r="G253" s="37"/>
      <c r="H253" s="37"/>
      <c r="I253" s="37"/>
    </row>
    <row r="254" spans="1:9" ht="26.1" customHeight="1" x14ac:dyDescent="0.2">
      <c r="A254" s="37"/>
      <c r="B254" s="37"/>
      <c r="C254" s="37"/>
      <c r="D254" s="37"/>
      <c r="E254" s="37"/>
      <c r="F254" s="37"/>
      <c r="G254" s="37"/>
      <c r="H254" s="37"/>
      <c r="I254" s="37"/>
    </row>
    <row r="255" spans="1:9" ht="26.1" customHeight="1" x14ac:dyDescent="0.2">
      <c r="A255" s="37"/>
      <c r="B255" s="37"/>
      <c r="C255" s="37"/>
      <c r="D255" s="37"/>
      <c r="E255" s="37"/>
      <c r="F255" s="37"/>
      <c r="G255" s="37"/>
      <c r="H255" s="37"/>
      <c r="I255" s="37"/>
    </row>
    <row r="256" spans="1:9" ht="26.1" customHeight="1" x14ac:dyDescent="0.2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9" ht="26.1" customHeight="1" x14ac:dyDescent="0.2">
      <c r="A257" s="37"/>
      <c r="B257" s="37"/>
      <c r="C257" s="37"/>
      <c r="D257" s="37"/>
      <c r="E257" s="37"/>
      <c r="F257" s="37"/>
      <c r="G257" s="37"/>
      <c r="H257" s="37"/>
      <c r="I257" s="37"/>
    </row>
    <row r="258" spans="1:9" ht="26.1" customHeight="1" x14ac:dyDescent="0.2">
      <c r="A258" s="37"/>
      <c r="B258" s="37"/>
      <c r="C258" s="37"/>
      <c r="D258" s="37"/>
      <c r="E258" s="37"/>
      <c r="F258" s="37"/>
      <c r="G258" s="37"/>
      <c r="H258" s="37"/>
      <c r="I258" s="37"/>
    </row>
    <row r="259" spans="1:9" ht="26.1" customHeight="1" x14ac:dyDescent="0.2">
      <c r="A259" s="37"/>
      <c r="B259" s="37"/>
      <c r="C259" s="37"/>
      <c r="D259" s="37"/>
      <c r="E259" s="37"/>
      <c r="F259" s="37"/>
      <c r="G259" s="37"/>
      <c r="H259" s="37"/>
      <c r="I259" s="37"/>
    </row>
    <row r="260" spans="1:9" ht="26.1" customHeight="1" x14ac:dyDescent="0.2">
      <c r="A260" s="37"/>
      <c r="B260" s="37"/>
      <c r="C260" s="37"/>
      <c r="D260" s="37"/>
      <c r="E260" s="37"/>
      <c r="F260" s="37"/>
      <c r="G260" s="37"/>
      <c r="H260" s="37"/>
      <c r="I260" s="37"/>
    </row>
    <row r="261" spans="1:9" ht="26.1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</row>
    <row r="262" spans="1:9" ht="26.1" customHeight="1" x14ac:dyDescent="0.2">
      <c r="A262" s="37"/>
      <c r="B262" s="37"/>
      <c r="C262" s="37"/>
      <c r="D262" s="37"/>
      <c r="E262" s="37"/>
      <c r="F262" s="37"/>
      <c r="G262" s="37"/>
      <c r="H262" s="37"/>
      <c r="I262" s="37"/>
    </row>
    <row r="263" spans="1:9" ht="26.1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</row>
    <row r="264" spans="1:9" ht="26.1" customHeight="1" x14ac:dyDescent="0.2">
      <c r="A264" s="37"/>
      <c r="B264" s="37"/>
      <c r="C264" s="37"/>
      <c r="D264" s="37"/>
      <c r="E264" s="37"/>
      <c r="F264" s="37"/>
      <c r="G264" s="37"/>
      <c r="H264" s="37"/>
      <c r="I264" s="37"/>
    </row>
    <row r="265" spans="1:9" ht="26.1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</row>
    <row r="266" spans="1:9" ht="26.1" customHeight="1" x14ac:dyDescent="0.2">
      <c r="A266" s="37"/>
      <c r="B266" s="37"/>
      <c r="C266" s="37"/>
      <c r="D266" s="37"/>
      <c r="E266" s="37"/>
      <c r="F266" s="37"/>
      <c r="G266" s="37"/>
      <c r="H266" s="37"/>
      <c r="I266" s="37"/>
    </row>
    <row r="267" spans="1:9" ht="26.1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</row>
    <row r="268" spans="1:9" ht="26.1" customHeight="1" x14ac:dyDescent="0.2">
      <c r="A268" s="37"/>
      <c r="B268" s="37"/>
      <c r="C268" s="37"/>
      <c r="D268" s="37"/>
      <c r="E268" s="37"/>
      <c r="F268" s="37"/>
      <c r="G268" s="37"/>
      <c r="H268" s="37"/>
      <c r="I268" s="37"/>
    </row>
    <row r="269" spans="1:9" ht="26.1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9" ht="26.1" customHeight="1" x14ac:dyDescent="0.2">
      <c r="A270" s="37"/>
      <c r="B270" s="37"/>
      <c r="C270" s="37"/>
      <c r="D270" s="37"/>
      <c r="E270" s="37"/>
      <c r="F270" s="37"/>
      <c r="G270" s="37"/>
      <c r="H270" s="37"/>
      <c r="I270" s="37"/>
    </row>
    <row r="271" spans="1:9" ht="26.1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</row>
    <row r="272" spans="1:9" ht="26.1" customHeight="1" x14ac:dyDescent="0.2">
      <c r="A272" s="37"/>
      <c r="B272" s="37"/>
      <c r="C272" s="37"/>
      <c r="D272" s="37"/>
      <c r="E272" s="37"/>
      <c r="F272" s="37"/>
      <c r="G272" s="37"/>
      <c r="H272" s="37"/>
      <c r="I272" s="37"/>
    </row>
    <row r="273" spans="1:9" ht="26.1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</row>
    <row r="274" spans="1:9" ht="26.1" customHeight="1" x14ac:dyDescent="0.2">
      <c r="A274" s="37"/>
      <c r="B274" s="37"/>
      <c r="C274" s="37"/>
      <c r="D274" s="37"/>
      <c r="E274" s="37"/>
      <c r="F274" s="37"/>
      <c r="G274" s="37"/>
      <c r="H274" s="37"/>
      <c r="I274" s="37"/>
    </row>
    <row r="275" spans="1:9" ht="26.1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</row>
    <row r="276" spans="1:9" ht="26.1" customHeight="1" x14ac:dyDescent="0.2">
      <c r="A276" s="37"/>
      <c r="B276" s="37"/>
      <c r="C276" s="37"/>
      <c r="D276" s="37"/>
      <c r="E276" s="37"/>
      <c r="F276" s="37"/>
      <c r="G276" s="37"/>
      <c r="H276" s="37"/>
      <c r="I276" s="37"/>
    </row>
    <row r="277" spans="1:9" ht="26.1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</row>
    <row r="278" spans="1:9" ht="26.1" customHeight="1" x14ac:dyDescent="0.2">
      <c r="A278" s="37"/>
      <c r="B278" s="37"/>
      <c r="C278" s="37"/>
      <c r="D278" s="37"/>
      <c r="E278" s="37"/>
      <c r="F278" s="37"/>
      <c r="G278" s="37"/>
      <c r="H278" s="37"/>
      <c r="I278" s="37"/>
    </row>
    <row r="279" spans="1:9" ht="26.1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</row>
    <row r="280" spans="1:9" ht="26.1" customHeight="1" x14ac:dyDescent="0.2">
      <c r="A280" s="37"/>
      <c r="B280" s="37"/>
      <c r="C280" s="37"/>
      <c r="D280" s="37"/>
      <c r="E280" s="37"/>
      <c r="F280" s="37"/>
      <c r="G280" s="37"/>
      <c r="H280" s="37"/>
      <c r="I280" s="37"/>
    </row>
    <row r="281" spans="1:9" ht="26.1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</row>
    <row r="282" spans="1:9" ht="26.1" customHeight="1" x14ac:dyDescent="0.2">
      <c r="A282" s="37"/>
      <c r="B282" s="37"/>
      <c r="C282" s="37"/>
      <c r="D282" s="37"/>
      <c r="E282" s="37"/>
      <c r="F282" s="37"/>
      <c r="G282" s="37"/>
      <c r="H282" s="37"/>
      <c r="I282" s="37"/>
    </row>
    <row r="283" spans="1:9" ht="26.1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</row>
    <row r="284" spans="1:9" ht="26.1" customHeight="1" x14ac:dyDescent="0.2">
      <c r="A284" s="37"/>
      <c r="B284" s="37"/>
      <c r="C284" s="37"/>
      <c r="D284" s="37"/>
      <c r="E284" s="37"/>
      <c r="F284" s="37"/>
      <c r="G284" s="37"/>
      <c r="H284" s="37"/>
      <c r="I284" s="37"/>
    </row>
    <row r="285" spans="1:9" ht="26.1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</row>
    <row r="286" spans="1:9" ht="26.1" customHeight="1" x14ac:dyDescent="0.2">
      <c r="A286" s="37"/>
      <c r="B286" s="37"/>
      <c r="C286" s="37"/>
      <c r="D286" s="37"/>
      <c r="E286" s="37"/>
      <c r="F286" s="37"/>
      <c r="G286" s="37"/>
      <c r="H286" s="37"/>
      <c r="I286" s="37"/>
    </row>
    <row r="287" spans="1:9" ht="26.1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</row>
    <row r="288" spans="1:9" ht="26.1" customHeight="1" x14ac:dyDescent="0.2">
      <c r="A288" s="37"/>
      <c r="B288" s="37"/>
      <c r="C288" s="37"/>
      <c r="D288" s="37"/>
      <c r="E288" s="37"/>
      <c r="F288" s="37"/>
      <c r="G288" s="37"/>
      <c r="H288" s="37"/>
      <c r="I288" s="37"/>
    </row>
    <row r="289" spans="1:9" ht="26.1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</row>
    <row r="290" spans="1:9" ht="26.1" customHeight="1" x14ac:dyDescent="0.2">
      <c r="A290" s="37"/>
      <c r="B290" s="37"/>
      <c r="C290" s="37"/>
      <c r="D290" s="37"/>
      <c r="E290" s="37"/>
      <c r="F290" s="37"/>
      <c r="G290" s="37"/>
      <c r="H290" s="37"/>
      <c r="I290" s="37"/>
    </row>
    <row r="291" spans="1:9" ht="26.1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</row>
    <row r="292" spans="1:9" ht="26.1" customHeight="1" x14ac:dyDescent="0.2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9" ht="26.1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</row>
    <row r="294" spans="1:9" ht="26.1" customHeight="1" x14ac:dyDescent="0.2">
      <c r="A294" s="37"/>
      <c r="B294" s="37"/>
      <c r="C294" s="37"/>
      <c r="D294" s="37"/>
      <c r="E294" s="37"/>
      <c r="F294" s="37"/>
      <c r="G294" s="37"/>
      <c r="H294" s="37"/>
      <c r="I294" s="37"/>
    </row>
    <row r="295" spans="1:9" ht="26.1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</row>
    <row r="296" spans="1:9" ht="26.1" customHeight="1" x14ac:dyDescent="0.2">
      <c r="A296" s="37"/>
      <c r="B296" s="37"/>
      <c r="C296" s="37"/>
      <c r="D296" s="37"/>
      <c r="E296" s="37"/>
      <c r="F296" s="37"/>
      <c r="G296" s="37"/>
      <c r="H296" s="37"/>
      <c r="I296" s="37"/>
    </row>
    <row r="297" spans="1:9" ht="26.1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</row>
    <row r="298" spans="1:9" ht="26.1" customHeight="1" x14ac:dyDescent="0.2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9" ht="26.1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</row>
    <row r="300" spans="1:9" ht="26.1" customHeight="1" x14ac:dyDescent="0.2">
      <c r="A300" s="37"/>
      <c r="B300" s="37"/>
      <c r="C300" s="37"/>
      <c r="D300" s="37"/>
      <c r="E300" s="37"/>
      <c r="F300" s="37"/>
      <c r="G300" s="37"/>
      <c r="H300" s="37"/>
      <c r="I300" s="37"/>
    </row>
    <row r="301" spans="1:9" ht="26.1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</row>
    <row r="302" spans="1:9" ht="26.1" customHeight="1" x14ac:dyDescent="0.2">
      <c r="A302" s="37"/>
      <c r="B302" s="37"/>
      <c r="C302" s="37"/>
      <c r="D302" s="37"/>
      <c r="E302" s="37"/>
      <c r="F302" s="37"/>
      <c r="G302" s="37"/>
      <c r="H302" s="37"/>
      <c r="I302" s="37"/>
    </row>
    <row r="303" spans="1:9" ht="26.1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</row>
    <row r="304" spans="1:9" ht="26.1" customHeight="1" x14ac:dyDescent="0.2">
      <c r="A304" s="37"/>
      <c r="B304" s="37"/>
      <c r="C304" s="37"/>
      <c r="D304" s="37"/>
      <c r="E304" s="37"/>
      <c r="F304" s="37"/>
      <c r="G304" s="37"/>
      <c r="H304" s="37"/>
      <c r="I304" s="37"/>
    </row>
    <row r="305" spans="1:9" ht="26.1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</row>
    <row r="306" spans="1:9" ht="26.1" customHeight="1" x14ac:dyDescent="0.2">
      <c r="A306" s="37"/>
      <c r="B306" s="37"/>
      <c r="C306" s="37"/>
      <c r="D306" s="37"/>
      <c r="E306" s="37"/>
      <c r="F306" s="37"/>
      <c r="G306" s="37"/>
      <c r="H306" s="37"/>
      <c r="I306" s="37"/>
    </row>
    <row r="307" spans="1:9" ht="26.1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</row>
    <row r="308" spans="1:9" ht="26.1" customHeight="1" x14ac:dyDescent="0.2">
      <c r="A308" s="37"/>
      <c r="B308" s="37"/>
      <c r="C308" s="37"/>
      <c r="D308" s="37"/>
      <c r="E308" s="37"/>
      <c r="F308" s="37"/>
      <c r="G308" s="37"/>
      <c r="H308" s="37"/>
      <c r="I308" s="37"/>
    </row>
    <row r="309" spans="1:9" ht="26.1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</row>
    <row r="310" spans="1:9" ht="26.1" customHeight="1" x14ac:dyDescent="0.2">
      <c r="A310" s="37"/>
      <c r="B310" s="37"/>
      <c r="C310" s="37"/>
      <c r="D310" s="37"/>
      <c r="E310" s="37"/>
      <c r="F310" s="37"/>
      <c r="G310" s="37"/>
      <c r="H310" s="37"/>
      <c r="I310" s="37"/>
    </row>
    <row r="311" spans="1:9" ht="26.1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9" ht="26.1" customHeight="1" x14ac:dyDescent="0.2">
      <c r="A312" s="37"/>
      <c r="B312" s="37"/>
      <c r="C312" s="37"/>
      <c r="D312" s="37"/>
      <c r="E312" s="37"/>
      <c r="F312" s="37"/>
      <c r="G312" s="37"/>
      <c r="H312" s="37"/>
      <c r="I312" s="37"/>
    </row>
    <row r="313" spans="1:9" ht="26.1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</row>
    <row r="314" spans="1:9" ht="26.1" customHeight="1" x14ac:dyDescent="0.2">
      <c r="A314" s="37"/>
      <c r="B314" s="37"/>
      <c r="C314" s="37"/>
      <c r="D314" s="37"/>
      <c r="E314" s="37"/>
      <c r="F314" s="37"/>
      <c r="G314" s="37"/>
      <c r="H314" s="37"/>
      <c r="I314" s="37"/>
    </row>
    <row r="315" spans="1:9" ht="26.1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</row>
    <row r="316" spans="1:9" ht="26.1" customHeight="1" x14ac:dyDescent="0.2">
      <c r="A316" s="37"/>
      <c r="B316" s="37"/>
      <c r="C316" s="37"/>
      <c r="D316" s="37"/>
      <c r="E316" s="37"/>
      <c r="F316" s="37"/>
      <c r="G316" s="37"/>
      <c r="H316" s="37"/>
      <c r="I316" s="37"/>
    </row>
    <row r="317" spans="1:9" ht="26.1" customHeight="1" x14ac:dyDescent="0.2">
      <c r="A317" s="37"/>
      <c r="B317" s="37"/>
      <c r="C317" s="37"/>
      <c r="D317" s="37"/>
      <c r="E317" s="37"/>
      <c r="F317" s="37"/>
      <c r="G317" s="37"/>
      <c r="H317" s="37"/>
      <c r="I317" s="37"/>
    </row>
    <row r="318" spans="1:9" ht="26.1" customHeight="1" x14ac:dyDescent="0.2">
      <c r="A318" s="37"/>
      <c r="B318" s="37"/>
      <c r="C318" s="37"/>
      <c r="D318" s="37"/>
      <c r="E318" s="37"/>
      <c r="F318" s="37"/>
      <c r="G318" s="37"/>
      <c r="H318" s="37"/>
      <c r="I318" s="37"/>
    </row>
    <row r="319" spans="1:9" ht="26.1" customHeight="1" x14ac:dyDescent="0.2">
      <c r="A319" s="37"/>
      <c r="B319" s="37"/>
      <c r="C319" s="37"/>
      <c r="D319" s="37"/>
      <c r="E319" s="37"/>
      <c r="F319" s="37"/>
      <c r="G319" s="37"/>
      <c r="H319" s="37"/>
      <c r="I319" s="37"/>
    </row>
    <row r="320" spans="1:9" ht="26.1" customHeight="1" x14ac:dyDescent="0.2">
      <c r="A320" s="37"/>
      <c r="B320" s="37"/>
      <c r="C320" s="37"/>
      <c r="D320" s="37"/>
      <c r="E320" s="37"/>
      <c r="F320" s="37"/>
      <c r="G320" s="37"/>
      <c r="H320" s="37"/>
      <c r="I320" s="37"/>
    </row>
    <row r="321" spans="1:9" ht="26.1" customHeight="1" x14ac:dyDescent="0.2">
      <c r="A321" s="37"/>
      <c r="B321" s="37"/>
      <c r="C321" s="37"/>
      <c r="D321" s="37"/>
      <c r="E321" s="37"/>
      <c r="F321" s="37"/>
      <c r="G321" s="37"/>
      <c r="H321" s="37"/>
      <c r="I321" s="37"/>
    </row>
    <row r="322" spans="1:9" ht="26.1" customHeight="1" x14ac:dyDescent="0.2">
      <c r="A322" s="37"/>
      <c r="B322" s="37"/>
      <c r="C322" s="37"/>
      <c r="D322" s="37"/>
      <c r="E322" s="37"/>
      <c r="F322" s="37"/>
      <c r="G322" s="37"/>
      <c r="H322" s="37"/>
      <c r="I322" s="37"/>
    </row>
    <row r="323" spans="1:9" ht="26.1" customHeight="1" x14ac:dyDescent="0.2">
      <c r="A323" s="37"/>
      <c r="B323" s="37"/>
      <c r="C323" s="37"/>
      <c r="D323" s="37"/>
      <c r="E323" s="37"/>
      <c r="F323" s="37"/>
      <c r="G323" s="37"/>
      <c r="H323" s="37"/>
      <c r="I323" s="37"/>
    </row>
    <row r="324" spans="1:9" ht="26.1" customHeight="1" x14ac:dyDescent="0.2">
      <c r="A324" s="37"/>
      <c r="B324" s="37"/>
      <c r="C324" s="37"/>
      <c r="D324" s="37"/>
      <c r="E324" s="37"/>
      <c r="F324" s="37"/>
      <c r="G324" s="37"/>
      <c r="H324" s="37"/>
      <c r="I324" s="37"/>
    </row>
    <row r="325" spans="1:9" ht="26.1" customHeight="1" x14ac:dyDescent="0.2">
      <c r="A325" s="37"/>
      <c r="B325" s="37"/>
      <c r="C325" s="37"/>
      <c r="D325" s="37"/>
      <c r="E325" s="37"/>
      <c r="F325" s="37"/>
      <c r="G325" s="37"/>
      <c r="H325" s="37"/>
      <c r="I325" s="37"/>
    </row>
    <row r="326" spans="1:9" ht="26.1" customHeight="1" x14ac:dyDescent="0.2">
      <c r="A326" s="37"/>
      <c r="B326" s="37"/>
      <c r="C326" s="37"/>
      <c r="D326" s="37"/>
      <c r="E326" s="37"/>
      <c r="F326" s="37"/>
      <c r="G326" s="37"/>
      <c r="H326" s="37"/>
      <c r="I326" s="37"/>
    </row>
    <row r="327" spans="1:9" ht="26.1" customHeight="1" x14ac:dyDescent="0.2">
      <c r="A327" s="37"/>
      <c r="B327" s="37"/>
      <c r="C327" s="37"/>
      <c r="D327" s="37"/>
      <c r="E327" s="37"/>
      <c r="F327" s="37"/>
      <c r="G327" s="37"/>
      <c r="H327" s="37"/>
      <c r="I327" s="37"/>
    </row>
    <row r="328" spans="1:9" ht="26.1" customHeight="1" x14ac:dyDescent="0.2">
      <c r="A328" s="37"/>
      <c r="B328" s="37"/>
      <c r="C328" s="37"/>
      <c r="D328" s="37"/>
      <c r="E328" s="37"/>
      <c r="F328" s="37"/>
      <c r="G328" s="37"/>
      <c r="H328" s="37"/>
      <c r="I328" s="37"/>
    </row>
    <row r="329" spans="1:9" ht="26.1" customHeight="1" x14ac:dyDescent="0.2">
      <c r="A329" s="37"/>
      <c r="B329" s="37"/>
      <c r="C329" s="37"/>
      <c r="D329" s="37"/>
      <c r="E329" s="37"/>
      <c r="F329" s="37"/>
      <c r="G329" s="37"/>
      <c r="H329" s="37"/>
      <c r="I329" s="37"/>
    </row>
    <row r="330" spans="1:9" ht="26.1" customHeight="1" x14ac:dyDescent="0.2">
      <c r="A330" s="37"/>
      <c r="B330" s="37"/>
      <c r="C330" s="37"/>
      <c r="D330" s="37"/>
      <c r="E330" s="37"/>
      <c r="F330" s="37"/>
      <c r="G330" s="37"/>
      <c r="H330" s="37"/>
      <c r="I330" s="37"/>
    </row>
    <row r="331" spans="1:9" ht="26.1" customHeight="1" x14ac:dyDescent="0.2">
      <c r="A331" s="37"/>
      <c r="B331" s="37"/>
      <c r="C331" s="37"/>
      <c r="D331" s="37"/>
      <c r="E331" s="37"/>
      <c r="F331" s="37"/>
      <c r="G331" s="37"/>
      <c r="H331" s="37"/>
      <c r="I331" s="37"/>
    </row>
    <row r="332" spans="1:9" ht="26.1" customHeight="1" x14ac:dyDescent="0.2">
      <c r="A332" s="37"/>
      <c r="B332" s="37"/>
      <c r="C332" s="37"/>
      <c r="D332" s="37"/>
      <c r="E332" s="37"/>
      <c r="F332" s="37"/>
      <c r="G332" s="37"/>
      <c r="H332" s="37"/>
      <c r="I332" s="37"/>
    </row>
    <row r="333" spans="1:9" ht="26.1" customHeight="1" x14ac:dyDescent="0.2">
      <c r="A333" s="37"/>
      <c r="B333" s="37"/>
      <c r="C333" s="37"/>
      <c r="D333" s="37"/>
      <c r="E333" s="37"/>
      <c r="F333" s="37"/>
      <c r="G333" s="37"/>
      <c r="H333" s="37"/>
      <c r="I333" s="37"/>
    </row>
    <row r="334" spans="1:9" ht="26.1" customHeight="1" x14ac:dyDescent="0.2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9" ht="26.1" customHeight="1" x14ac:dyDescent="0.2">
      <c r="A335" s="37"/>
      <c r="B335" s="37"/>
      <c r="C335" s="37"/>
      <c r="D335" s="37"/>
      <c r="E335" s="37"/>
      <c r="F335" s="37"/>
      <c r="G335" s="37"/>
      <c r="H335" s="37"/>
      <c r="I335" s="37"/>
    </row>
    <row r="336" spans="1:9" ht="26.1" customHeight="1" x14ac:dyDescent="0.2">
      <c r="A336" s="37"/>
      <c r="B336" s="37"/>
      <c r="C336" s="37"/>
      <c r="D336" s="37"/>
      <c r="E336" s="37"/>
      <c r="F336" s="37"/>
      <c r="G336" s="37"/>
      <c r="H336" s="37"/>
      <c r="I336" s="37"/>
    </row>
    <row r="337" spans="1:9" ht="26.1" customHeight="1" x14ac:dyDescent="0.2">
      <c r="A337" s="37"/>
      <c r="B337" s="37"/>
      <c r="C337" s="37"/>
      <c r="D337" s="37"/>
      <c r="E337" s="37"/>
      <c r="F337" s="37"/>
      <c r="G337" s="37"/>
      <c r="H337" s="37"/>
      <c r="I337" s="37"/>
    </row>
    <row r="338" spans="1:9" ht="26.1" customHeight="1" x14ac:dyDescent="0.2">
      <c r="A338" s="37"/>
      <c r="B338" s="37"/>
      <c r="C338" s="37"/>
      <c r="D338" s="37"/>
      <c r="E338" s="37"/>
      <c r="F338" s="37"/>
      <c r="G338" s="37"/>
      <c r="H338" s="37"/>
      <c r="I338" s="37"/>
    </row>
    <row r="339" spans="1:9" ht="26.1" customHeight="1" x14ac:dyDescent="0.2">
      <c r="A339" s="37"/>
      <c r="B339" s="37"/>
      <c r="C339" s="37"/>
      <c r="D339" s="37"/>
      <c r="E339" s="37"/>
      <c r="F339" s="37"/>
      <c r="G339" s="37"/>
      <c r="H339" s="37"/>
      <c r="I339" s="37"/>
    </row>
    <row r="340" spans="1:9" ht="26.1" customHeight="1" x14ac:dyDescent="0.2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9" ht="26.1" customHeight="1" x14ac:dyDescent="0.2">
      <c r="A341" s="37"/>
      <c r="B341" s="37"/>
      <c r="C341" s="37"/>
      <c r="D341" s="37"/>
      <c r="E341" s="37"/>
      <c r="F341" s="37"/>
      <c r="G341" s="37"/>
      <c r="H341" s="37"/>
      <c r="I341" s="37"/>
    </row>
    <row r="342" spans="1:9" ht="26.1" customHeight="1" x14ac:dyDescent="0.2">
      <c r="A342" s="37"/>
      <c r="B342" s="37"/>
      <c r="C342" s="37"/>
      <c r="D342" s="37"/>
      <c r="E342" s="37"/>
      <c r="F342" s="37"/>
      <c r="G342" s="37"/>
      <c r="H342" s="37"/>
      <c r="I342" s="37"/>
    </row>
    <row r="343" spans="1:9" ht="26.1" customHeight="1" x14ac:dyDescent="0.2">
      <c r="A343" s="37"/>
      <c r="B343" s="37"/>
      <c r="C343" s="37"/>
      <c r="D343" s="37"/>
      <c r="E343" s="37"/>
      <c r="F343" s="37"/>
      <c r="G343" s="37"/>
      <c r="H343" s="37"/>
      <c r="I343" s="37"/>
    </row>
    <row r="344" spans="1:9" ht="26.1" customHeight="1" x14ac:dyDescent="0.2">
      <c r="A344" s="37"/>
      <c r="B344" s="37"/>
      <c r="C344" s="37"/>
      <c r="D344" s="37"/>
      <c r="E344" s="37"/>
      <c r="F344" s="37"/>
      <c r="G344" s="37"/>
      <c r="H344" s="37"/>
      <c r="I344" s="37"/>
    </row>
    <row r="345" spans="1:9" ht="26.1" customHeight="1" x14ac:dyDescent="0.2">
      <c r="A345" s="37"/>
      <c r="B345" s="37"/>
      <c r="C345" s="37"/>
      <c r="D345" s="37"/>
      <c r="E345" s="37"/>
      <c r="F345" s="37"/>
      <c r="G345" s="37"/>
      <c r="H345" s="37"/>
      <c r="I345" s="37"/>
    </row>
    <row r="346" spans="1:9" ht="26.1" customHeight="1" x14ac:dyDescent="0.2">
      <c r="A346" s="37"/>
      <c r="B346" s="37"/>
      <c r="C346" s="37"/>
      <c r="D346" s="37"/>
      <c r="E346" s="37"/>
      <c r="F346" s="37"/>
      <c r="G346" s="37"/>
      <c r="H346" s="37"/>
      <c r="I346" s="37"/>
    </row>
    <row r="347" spans="1:9" ht="26.1" customHeight="1" x14ac:dyDescent="0.2">
      <c r="A347" s="37"/>
      <c r="B347" s="37"/>
      <c r="C347" s="37"/>
      <c r="D347" s="37"/>
      <c r="E347" s="37"/>
      <c r="F347" s="37"/>
      <c r="G347" s="37"/>
      <c r="H347" s="37"/>
      <c r="I347" s="37"/>
    </row>
    <row r="348" spans="1:9" ht="26.1" customHeight="1" x14ac:dyDescent="0.2"/>
    <row r="349" spans="1:9" ht="26.1" customHeight="1" x14ac:dyDescent="0.2"/>
    <row r="350" spans="1:9" ht="26.1" customHeight="1" x14ac:dyDescent="0.2"/>
  </sheetData>
  <sheetProtection algorithmName="SHA-512" hashValue="Rhyu+exNk7sXEx1UmylugI57kld+NFNPB2lv86khLtGstBUYd1vp5RwKDzDg/kgbqmc1xzRmj8+dkmKBrkhr0A==" saltValue="5MG3oDSZNljGzCk64Fpr7g==" spinCount="100000" sheet="1" insertColumns="0" insertRows="0" selectLockedCells="1"/>
  <mergeCells count="10">
    <mergeCell ref="A13:A14"/>
    <mergeCell ref="H13:H14"/>
    <mergeCell ref="I13:I14"/>
    <mergeCell ref="A3:I3"/>
    <mergeCell ref="A4:I4"/>
    <mergeCell ref="A6:H6"/>
    <mergeCell ref="A7:H7"/>
    <mergeCell ref="A8:H8"/>
    <mergeCell ref="A10:H10"/>
    <mergeCell ref="B13:G13"/>
  </mergeCells>
  <phoneticPr fontId="16" type="noConversion"/>
  <dataValidations count="1">
    <dataValidation type="list" errorStyle="information" allowBlank="1" showErrorMessage="1" errorTitle="Ungültige Eingabe" error="Bitte markieren Sie die zutreffenden Felder mit einem &quot;x&quot;." sqref="B17:G44" xr:uid="{DE0DEED0-A805-4EE5-A7EF-AB36009B90D7}">
      <formula1>$A$1:$A$2</formula1>
    </dataValidation>
  </dataValidations>
  <pageMargins left="0.70866141732283472" right="0.70866141732283472" top="0.78740157480314965" bottom="0.78740157480314965" header="0.31496062992125984" footer="0.31496062992125984"/>
  <pageSetup paperSize="9" scale="7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7ED9-9EE3-4410-970E-24DE3667DD0A}">
  <sheetPr codeName="Tabelle3">
    <pageSetUpPr fitToPage="1"/>
  </sheetPr>
  <dimension ref="A1:N502"/>
  <sheetViews>
    <sheetView showGridLines="0" topLeftCell="A19" zoomScaleNormal="100" workbookViewId="0">
      <selection activeCell="A23" sqref="A23"/>
    </sheetView>
  </sheetViews>
  <sheetFormatPr baseColWidth="10" defaultRowHeight="12.75" x14ac:dyDescent="0.2"/>
  <cols>
    <col min="1" max="1" width="32.7109375" customWidth="1"/>
    <col min="2" max="10" width="4.5703125" customWidth="1"/>
    <col min="11" max="11" width="10.85546875" customWidth="1"/>
    <col min="12" max="12" width="12" customWidth="1"/>
    <col min="13" max="13" width="11.140625" customWidth="1"/>
    <col min="14" max="14" width="12.42578125" customWidth="1"/>
  </cols>
  <sheetData>
    <row r="1" spans="1:14" hidden="1" x14ac:dyDescent="0.2"/>
    <row r="2" spans="1:14" hidden="1" x14ac:dyDescent="0.2">
      <c r="A2" t="s">
        <v>18</v>
      </c>
    </row>
    <row r="3" spans="1:14" ht="31.15" customHeight="1" x14ac:dyDescent="0.2">
      <c r="A3" s="150" t="s">
        <v>55</v>
      </c>
      <c r="B3" s="150"/>
      <c r="C3" s="150"/>
      <c r="D3" s="150"/>
      <c r="E3" s="150"/>
      <c r="F3" s="150"/>
      <c r="G3" s="150"/>
      <c r="H3" s="150"/>
      <c r="I3" s="150"/>
      <c r="J3" s="150"/>
      <c r="K3" s="151"/>
      <c r="L3" s="151"/>
      <c r="M3" s="151"/>
      <c r="N3" s="151"/>
    </row>
    <row r="4" spans="1:14" x14ac:dyDescent="0.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ht="51" customHeight="1" x14ac:dyDescent="0.2">
      <c r="A5" s="152" t="s">
        <v>56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>
        <f>SUM(L21,M21)</f>
        <v>0</v>
      </c>
      <c r="N5" s="153"/>
    </row>
    <row r="6" spans="1:14" ht="24.95" customHeight="1" x14ac:dyDescent="0.2">
      <c r="A6" s="152" t="s">
        <v>36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4">
        <f>N21</f>
        <v>0</v>
      </c>
      <c r="N6" s="155"/>
    </row>
    <row r="7" spans="1:14" ht="14.25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33.75" customHeight="1" x14ac:dyDescent="0.2">
      <c r="A8" s="146" t="s">
        <v>57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78" t="s">
        <v>38</v>
      </c>
    </row>
    <row r="9" spans="1:14" ht="17.45" customHeight="1" x14ac:dyDescent="0.2">
      <c r="A9" s="107" t="s">
        <v>202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79" t="s">
        <v>39</v>
      </c>
    </row>
    <row r="10" spans="1:14" ht="17.45" customHeight="1" x14ac:dyDescent="0.2">
      <c r="A10" s="147" t="s">
        <v>203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9"/>
      <c r="N10" s="79" t="s">
        <v>40</v>
      </c>
    </row>
    <row r="11" spans="1:14" ht="17.45" customHeight="1" x14ac:dyDescent="0.2">
      <c r="A11" s="147" t="s">
        <v>223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9"/>
      <c r="N11" s="79" t="s">
        <v>41</v>
      </c>
    </row>
    <row r="12" spans="1:14" ht="17.45" customHeight="1" x14ac:dyDescent="0.2">
      <c r="A12" s="147" t="s">
        <v>224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9"/>
      <c r="N12" s="79" t="s">
        <v>43</v>
      </c>
    </row>
    <row r="13" spans="1:14" ht="17.45" customHeight="1" x14ac:dyDescent="0.2">
      <c r="A13" s="147" t="s">
        <v>225</v>
      </c>
      <c r="B13" s="148"/>
      <c r="C13" s="148"/>
      <c r="D13" s="99"/>
      <c r="E13" s="99"/>
      <c r="F13" s="99"/>
      <c r="G13" s="99"/>
      <c r="H13" s="99"/>
      <c r="I13" s="99"/>
      <c r="J13" s="99"/>
      <c r="K13" s="99"/>
      <c r="L13" s="99"/>
      <c r="M13" s="100"/>
      <c r="N13" s="79" t="s">
        <v>44</v>
      </c>
    </row>
    <row r="14" spans="1:14" ht="17.45" customHeight="1" x14ac:dyDescent="0.2">
      <c r="A14" s="147" t="s">
        <v>226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9"/>
      <c r="N14" s="79" t="s">
        <v>229</v>
      </c>
    </row>
    <row r="15" spans="1:14" ht="17.45" customHeight="1" x14ac:dyDescent="0.2">
      <c r="A15" s="98" t="s">
        <v>227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100"/>
      <c r="N15" s="79" t="s">
        <v>230</v>
      </c>
    </row>
    <row r="16" spans="1:14" ht="17.45" customHeight="1" x14ac:dyDescent="0.2">
      <c r="A16" s="147" t="s">
        <v>228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00"/>
      <c r="N16" s="79" t="s">
        <v>231</v>
      </c>
    </row>
    <row r="17" spans="1:14" ht="17.45" customHeight="1" x14ac:dyDescent="0.2">
      <c r="A17" s="147" t="s">
        <v>207</v>
      </c>
      <c r="B17" s="148"/>
      <c r="C17" s="148"/>
      <c r="D17" s="148"/>
      <c r="E17" s="80"/>
      <c r="F17" s="80"/>
      <c r="G17" s="80"/>
      <c r="H17" s="80"/>
      <c r="I17" s="80"/>
      <c r="J17" s="80"/>
      <c r="K17" s="80"/>
      <c r="L17" s="80"/>
      <c r="M17" s="81"/>
      <c r="N17" s="79" t="s">
        <v>232</v>
      </c>
    </row>
    <row r="18" spans="1:14" ht="17.45" customHeight="1" x14ac:dyDescent="0.2">
      <c r="A18" s="82" t="s">
        <v>31</v>
      </c>
      <c r="B18" s="83"/>
      <c r="C18" s="83"/>
      <c r="D18" s="83"/>
      <c r="E18" s="83"/>
      <c r="F18" s="83"/>
      <c r="G18" s="83"/>
      <c r="H18" s="83"/>
      <c r="I18" s="83"/>
      <c r="J18" s="83"/>
      <c r="K18" s="70"/>
      <c r="L18" s="84"/>
      <c r="M18" s="69"/>
      <c r="N18" s="70"/>
    </row>
    <row r="19" spans="1:14" ht="87.6" customHeight="1" x14ac:dyDescent="0.2">
      <c r="A19" s="156" t="s">
        <v>212</v>
      </c>
      <c r="B19" s="160" t="s">
        <v>46</v>
      </c>
      <c r="C19" s="161"/>
      <c r="D19" s="161"/>
      <c r="E19" s="161"/>
      <c r="F19" s="161"/>
      <c r="G19" s="161"/>
      <c r="H19" s="161"/>
      <c r="I19" s="161"/>
      <c r="J19" s="162"/>
      <c r="K19" s="156" t="s">
        <v>58</v>
      </c>
      <c r="L19" s="156" t="s">
        <v>59</v>
      </c>
      <c r="M19" s="156" t="s">
        <v>60</v>
      </c>
      <c r="N19" s="156" t="s">
        <v>61</v>
      </c>
    </row>
    <row r="20" spans="1:14" ht="33" customHeight="1" x14ac:dyDescent="0.2">
      <c r="A20" s="158"/>
      <c r="B20" s="85" t="s">
        <v>39</v>
      </c>
      <c r="C20" s="85" t="s">
        <v>40</v>
      </c>
      <c r="D20" s="85" t="s">
        <v>41</v>
      </c>
      <c r="E20" s="85" t="s">
        <v>43</v>
      </c>
      <c r="F20" s="85" t="s">
        <v>44</v>
      </c>
      <c r="G20" s="85" t="s">
        <v>229</v>
      </c>
      <c r="H20" s="85" t="s">
        <v>230</v>
      </c>
      <c r="I20" s="85" t="s">
        <v>231</v>
      </c>
      <c r="J20" s="85" t="s">
        <v>232</v>
      </c>
      <c r="K20" s="159"/>
      <c r="L20" s="159"/>
      <c r="M20" s="157"/>
      <c r="N20" s="157"/>
    </row>
    <row r="21" spans="1:14" ht="26.1" customHeight="1" x14ac:dyDescent="0.2">
      <c r="A21" s="86" t="s">
        <v>63</v>
      </c>
      <c r="B21" s="48">
        <f>COUNTA(Lebenslage[K1])</f>
        <v>0</v>
      </c>
      <c r="C21" s="48">
        <f>COUNTA(Lebenslage[K2])</f>
        <v>0</v>
      </c>
      <c r="D21" s="48">
        <f>COUNTA(Lebenslage[K3])</f>
        <v>0</v>
      </c>
      <c r="E21" s="48">
        <f>COUNTA(Lebenslage[K4])</f>
        <v>0</v>
      </c>
      <c r="F21" s="48">
        <f>COUNTA(Lebenslage[K5])</f>
        <v>0</v>
      </c>
      <c r="G21" s="48">
        <f>COUNTA(Lebenslage[K6])</f>
        <v>0</v>
      </c>
      <c r="H21" s="48">
        <f>COUNTA(Lebenslage[K7])</f>
        <v>0</v>
      </c>
      <c r="I21" s="48">
        <f>COUNTA(Lebenslage[K8])</f>
        <v>0</v>
      </c>
      <c r="J21" s="48">
        <f>COUNTA(Lebenslage[K9])</f>
        <v>0</v>
      </c>
      <c r="K21" s="86" t="s">
        <v>63</v>
      </c>
      <c r="L21" s="48">
        <f>SUM(Lebenslage[Elternteile])</f>
        <v>0</v>
      </c>
      <c r="M21" s="48">
        <f>SUM(Lebenslage[Kursabbrecher])</f>
        <v>0</v>
      </c>
      <c r="N21" s="49">
        <f>SUM(Lebenslage[Kursbetrag])</f>
        <v>0</v>
      </c>
    </row>
    <row r="22" spans="1:14" ht="18.95" hidden="1" customHeight="1" x14ac:dyDescent="0.2">
      <c r="A22" s="27" t="s">
        <v>183</v>
      </c>
      <c r="B22" s="41" t="s">
        <v>39</v>
      </c>
      <c r="C22" s="41" t="s">
        <v>40</v>
      </c>
      <c r="D22" s="41" t="s">
        <v>41</v>
      </c>
      <c r="E22" s="41" t="s">
        <v>43</v>
      </c>
      <c r="F22" s="41" t="s">
        <v>44</v>
      </c>
      <c r="G22" s="28" t="s">
        <v>229</v>
      </c>
      <c r="H22" s="28" t="s">
        <v>230</v>
      </c>
      <c r="I22" s="28" t="s">
        <v>231</v>
      </c>
      <c r="J22" s="28" t="s">
        <v>232</v>
      </c>
      <c r="K22" s="38" t="s">
        <v>184</v>
      </c>
      <c r="L22" s="39" t="s">
        <v>185</v>
      </c>
      <c r="M22" s="39" t="s">
        <v>186</v>
      </c>
      <c r="N22" s="40" t="s">
        <v>187</v>
      </c>
    </row>
    <row r="23" spans="1:14" ht="26.1" customHeight="1" x14ac:dyDescent="0.2">
      <c r="A23" s="64"/>
      <c r="B23" s="65"/>
      <c r="C23" s="65"/>
      <c r="D23" s="65"/>
      <c r="E23" s="65"/>
      <c r="F23" s="65"/>
      <c r="G23" s="34"/>
      <c r="H23" s="34"/>
      <c r="I23" s="34"/>
      <c r="J23" s="34"/>
      <c r="K23" s="66"/>
      <c r="L23" s="67"/>
      <c r="M23" s="67"/>
      <c r="N23" s="36">
        <f>Lebenslage[[#This Row],[Zuschuss]]*Lebenslage[[#This Row],[Elternteile]]+Lebenslage[[#This Row],[Zuschuss]]*Lebenslage[[#This Row],[Kursabbrecher]]/2</f>
        <v>0</v>
      </c>
    </row>
    <row r="24" spans="1:14" ht="26.1" customHeight="1" x14ac:dyDescent="0.2">
      <c r="A24" s="64"/>
      <c r="B24" s="65"/>
      <c r="C24" s="65"/>
      <c r="D24" s="65"/>
      <c r="E24" s="65"/>
      <c r="F24" s="65"/>
      <c r="G24" s="34"/>
      <c r="H24" s="34"/>
      <c r="I24" s="34"/>
      <c r="J24" s="34"/>
      <c r="K24" s="66"/>
      <c r="L24" s="67"/>
      <c r="M24" s="67"/>
      <c r="N24" s="36">
        <f>Lebenslage[[#This Row],[Zuschuss]]*Lebenslage[[#This Row],[Elternteile]]+Lebenslage[[#This Row],[Zuschuss]]*Lebenslage[[#This Row],[Kursabbrecher]]/2</f>
        <v>0</v>
      </c>
    </row>
    <row r="25" spans="1:14" ht="26.1" customHeight="1" x14ac:dyDescent="0.2">
      <c r="A25" s="64"/>
      <c r="B25" s="65"/>
      <c r="C25" s="65"/>
      <c r="D25" s="65"/>
      <c r="E25" s="65"/>
      <c r="F25" s="65"/>
      <c r="G25" s="34"/>
      <c r="H25" s="34"/>
      <c r="I25" s="34"/>
      <c r="J25" s="34"/>
      <c r="K25" s="66"/>
      <c r="L25" s="67"/>
      <c r="M25" s="67"/>
      <c r="N25" s="36">
        <f>Lebenslage[[#This Row],[Zuschuss]]*Lebenslage[[#This Row],[Elternteile]]+Lebenslage[[#This Row],[Zuschuss]]*Lebenslage[[#This Row],[Kursabbrecher]]/2</f>
        <v>0</v>
      </c>
    </row>
    <row r="26" spans="1:14" ht="26.1" customHeight="1" x14ac:dyDescent="0.2">
      <c r="A26" s="64"/>
      <c r="B26" s="65"/>
      <c r="C26" s="65"/>
      <c r="D26" s="65"/>
      <c r="E26" s="65"/>
      <c r="F26" s="65"/>
      <c r="G26" s="34"/>
      <c r="H26" s="34"/>
      <c r="I26" s="34"/>
      <c r="J26" s="34"/>
      <c r="K26" s="66"/>
      <c r="L26" s="67"/>
      <c r="M26" s="67"/>
      <c r="N26" s="36">
        <f>Lebenslage[[#This Row],[Zuschuss]]*Lebenslage[[#This Row],[Elternteile]]+Lebenslage[[#This Row],[Zuschuss]]*Lebenslage[[#This Row],[Kursabbrecher]]/2</f>
        <v>0</v>
      </c>
    </row>
    <row r="27" spans="1:14" ht="26.1" customHeight="1" x14ac:dyDescent="0.2">
      <c r="A27" s="64"/>
      <c r="B27" s="65"/>
      <c r="C27" s="65"/>
      <c r="D27" s="65"/>
      <c r="E27" s="65"/>
      <c r="F27" s="65"/>
      <c r="G27" s="34"/>
      <c r="H27" s="34"/>
      <c r="I27" s="34"/>
      <c r="J27" s="34"/>
      <c r="K27" s="66"/>
      <c r="L27" s="67"/>
      <c r="M27" s="67"/>
      <c r="N27" s="36">
        <f>Lebenslage[[#This Row],[Zuschuss]]*Lebenslage[[#This Row],[Elternteile]]+Lebenslage[[#This Row],[Zuschuss]]*Lebenslage[[#This Row],[Kursabbrecher]]/2</f>
        <v>0</v>
      </c>
    </row>
    <row r="28" spans="1:14" ht="26.1" customHeight="1" x14ac:dyDescent="0.2">
      <c r="A28" s="64"/>
      <c r="B28" s="65"/>
      <c r="C28" s="65"/>
      <c r="D28" s="65"/>
      <c r="E28" s="65"/>
      <c r="F28" s="65"/>
      <c r="G28" s="34"/>
      <c r="H28" s="34"/>
      <c r="I28" s="34"/>
      <c r="J28" s="34"/>
      <c r="K28" s="66"/>
      <c r="L28" s="67"/>
      <c r="M28" s="67"/>
      <c r="N28" s="36">
        <f>Lebenslage[[#This Row],[Zuschuss]]*Lebenslage[[#This Row],[Elternteile]]+Lebenslage[[#This Row],[Zuschuss]]*Lebenslage[[#This Row],[Kursabbrecher]]/2</f>
        <v>0</v>
      </c>
    </row>
    <row r="29" spans="1:14" ht="26.1" customHeight="1" x14ac:dyDescent="0.2">
      <c r="A29" s="64"/>
      <c r="B29" s="65"/>
      <c r="C29" s="65"/>
      <c r="D29" s="65"/>
      <c r="E29" s="65"/>
      <c r="F29" s="65"/>
      <c r="G29" s="34"/>
      <c r="H29" s="34"/>
      <c r="I29" s="34"/>
      <c r="J29" s="34"/>
      <c r="K29" s="66"/>
      <c r="L29" s="67"/>
      <c r="M29" s="67"/>
      <c r="N29" s="36">
        <f>Lebenslage[[#This Row],[Zuschuss]]*Lebenslage[[#This Row],[Elternteile]]+Lebenslage[[#This Row],[Zuschuss]]*Lebenslage[[#This Row],[Kursabbrecher]]/2</f>
        <v>0</v>
      </c>
    </row>
    <row r="30" spans="1:14" ht="26.1" customHeight="1" x14ac:dyDescent="0.2">
      <c r="A30" s="64"/>
      <c r="B30" s="65"/>
      <c r="C30" s="65"/>
      <c r="D30" s="65"/>
      <c r="E30" s="65"/>
      <c r="F30" s="65"/>
      <c r="G30" s="34"/>
      <c r="H30" s="34"/>
      <c r="I30" s="34"/>
      <c r="J30" s="34"/>
      <c r="K30" s="66"/>
      <c r="L30" s="67"/>
      <c r="M30" s="67"/>
      <c r="N30" s="36">
        <f>Lebenslage[[#This Row],[Zuschuss]]*Lebenslage[[#This Row],[Elternteile]]+Lebenslage[[#This Row],[Zuschuss]]*Lebenslage[[#This Row],[Kursabbrecher]]/2</f>
        <v>0</v>
      </c>
    </row>
    <row r="31" spans="1:14" ht="26.1" customHeight="1" x14ac:dyDescent="0.2">
      <c r="A31" s="64"/>
      <c r="B31" s="65"/>
      <c r="C31" s="65"/>
      <c r="D31" s="65"/>
      <c r="E31" s="65"/>
      <c r="F31" s="65"/>
      <c r="G31" s="34"/>
      <c r="H31" s="34"/>
      <c r="I31" s="34"/>
      <c r="J31" s="34"/>
      <c r="K31" s="66"/>
      <c r="L31" s="67"/>
      <c r="M31" s="67"/>
      <c r="N31" s="36">
        <f>Lebenslage[[#This Row],[Zuschuss]]*Lebenslage[[#This Row],[Elternteile]]+Lebenslage[[#This Row],[Zuschuss]]*Lebenslage[[#This Row],[Kursabbrecher]]/2</f>
        <v>0</v>
      </c>
    </row>
    <row r="32" spans="1:14" ht="26.1" customHeight="1" x14ac:dyDescent="0.2">
      <c r="A32" s="64"/>
      <c r="B32" s="65"/>
      <c r="C32" s="65"/>
      <c r="D32" s="65"/>
      <c r="E32" s="65"/>
      <c r="F32" s="65"/>
      <c r="G32" s="34"/>
      <c r="H32" s="34"/>
      <c r="I32" s="34"/>
      <c r="J32" s="34"/>
      <c r="K32" s="66"/>
      <c r="L32" s="67"/>
      <c r="M32" s="67"/>
      <c r="N32" s="36">
        <f>Lebenslage[[#This Row],[Zuschuss]]*Lebenslage[[#This Row],[Elternteile]]+Lebenslage[[#This Row],[Zuschuss]]*Lebenslage[[#This Row],[Kursabbrecher]]/2</f>
        <v>0</v>
      </c>
    </row>
    <row r="33" spans="1:14" ht="26.1" customHeight="1" x14ac:dyDescent="0.2">
      <c r="A33" s="64"/>
      <c r="B33" s="65"/>
      <c r="C33" s="65"/>
      <c r="D33" s="65"/>
      <c r="E33" s="65"/>
      <c r="F33" s="65"/>
      <c r="G33" s="34"/>
      <c r="H33" s="34"/>
      <c r="I33" s="34"/>
      <c r="J33" s="34"/>
      <c r="K33" s="66"/>
      <c r="L33" s="67"/>
      <c r="M33" s="67"/>
      <c r="N33" s="36">
        <f>Lebenslage[[#This Row],[Zuschuss]]*Lebenslage[[#This Row],[Elternteile]]+Lebenslage[[#This Row],[Zuschuss]]*Lebenslage[[#This Row],[Kursabbrecher]]/2</f>
        <v>0</v>
      </c>
    </row>
    <row r="34" spans="1:14" ht="26.1" customHeight="1" x14ac:dyDescent="0.2">
      <c r="A34" s="64"/>
      <c r="B34" s="65"/>
      <c r="C34" s="65"/>
      <c r="D34" s="65"/>
      <c r="E34" s="65"/>
      <c r="F34" s="65"/>
      <c r="G34" s="34"/>
      <c r="H34" s="34"/>
      <c r="I34" s="34"/>
      <c r="J34" s="34"/>
      <c r="K34" s="66"/>
      <c r="L34" s="67"/>
      <c r="M34" s="67"/>
      <c r="N34" s="36">
        <f>Lebenslage[[#This Row],[Zuschuss]]*Lebenslage[[#This Row],[Elternteile]]+Lebenslage[[#This Row],[Zuschuss]]*Lebenslage[[#This Row],[Kursabbrecher]]/2</f>
        <v>0</v>
      </c>
    </row>
    <row r="35" spans="1:14" ht="26.1" customHeight="1" x14ac:dyDescent="0.2">
      <c r="A35" s="64"/>
      <c r="B35" s="65"/>
      <c r="C35" s="65"/>
      <c r="D35" s="65"/>
      <c r="E35" s="65"/>
      <c r="F35" s="65"/>
      <c r="G35" s="34"/>
      <c r="H35" s="34"/>
      <c r="I35" s="34"/>
      <c r="J35" s="34"/>
      <c r="K35" s="66"/>
      <c r="L35" s="67"/>
      <c r="M35" s="67"/>
      <c r="N35" s="36">
        <f>Lebenslage[[#This Row],[Zuschuss]]*Lebenslage[[#This Row],[Elternteile]]+Lebenslage[[#This Row],[Zuschuss]]*Lebenslage[[#This Row],[Kursabbrecher]]/2</f>
        <v>0</v>
      </c>
    </row>
    <row r="36" spans="1:14" ht="26.1" customHeight="1" x14ac:dyDescent="0.2">
      <c r="A36" s="64"/>
      <c r="B36" s="65"/>
      <c r="C36" s="65"/>
      <c r="D36" s="65"/>
      <c r="E36" s="65"/>
      <c r="F36" s="65"/>
      <c r="G36" s="34"/>
      <c r="H36" s="34"/>
      <c r="I36" s="34"/>
      <c r="J36" s="34"/>
      <c r="K36" s="66"/>
      <c r="L36" s="67"/>
      <c r="M36" s="67"/>
      <c r="N36" s="36">
        <f>Lebenslage[[#This Row],[Zuschuss]]*Lebenslage[[#This Row],[Elternteile]]+Lebenslage[[#This Row],[Zuschuss]]*Lebenslage[[#This Row],[Kursabbrecher]]/2</f>
        <v>0</v>
      </c>
    </row>
    <row r="37" spans="1:14" ht="26.1" customHeight="1" x14ac:dyDescent="0.2">
      <c r="A37" s="64"/>
      <c r="B37" s="65"/>
      <c r="C37" s="65"/>
      <c r="D37" s="65"/>
      <c r="E37" s="65"/>
      <c r="F37" s="65"/>
      <c r="G37" s="34"/>
      <c r="H37" s="34"/>
      <c r="I37" s="34"/>
      <c r="J37" s="34"/>
      <c r="K37" s="66"/>
      <c r="L37" s="67"/>
      <c r="M37" s="67"/>
      <c r="N37" s="36">
        <f>Lebenslage[[#This Row],[Zuschuss]]*Lebenslage[[#This Row],[Elternteile]]+Lebenslage[[#This Row],[Zuschuss]]*Lebenslage[[#This Row],[Kursabbrecher]]/2</f>
        <v>0</v>
      </c>
    </row>
    <row r="38" spans="1:14" ht="26.1" customHeight="1" x14ac:dyDescent="0.2">
      <c r="A38" s="64"/>
      <c r="B38" s="65"/>
      <c r="C38" s="65"/>
      <c r="D38" s="65"/>
      <c r="E38" s="65"/>
      <c r="F38" s="65"/>
      <c r="G38" s="34"/>
      <c r="H38" s="34"/>
      <c r="I38" s="34"/>
      <c r="J38" s="34"/>
      <c r="K38" s="66"/>
      <c r="L38" s="67"/>
      <c r="M38" s="67"/>
      <c r="N38" s="36">
        <f>Lebenslage[[#This Row],[Zuschuss]]*Lebenslage[[#This Row],[Elternteile]]+Lebenslage[[#This Row],[Zuschuss]]*Lebenslage[[#This Row],[Kursabbrecher]]/2</f>
        <v>0</v>
      </c>
    </row>
    <row r="39" spans="1:14" ht="26.1" customHeight="1" x14ac:dyDescent="0.2">
      <c r="A39" s="64"/>
      <c r="B39" s="65"/>
      <c r="C39" s="65"/>
      <c r="D39" s="65"/>
      <c r="E39" s="65"/>
      <c r="F39" s="65"/>
      <c r="G39" s="34"/>
      <c r="H39" s="34"/>
      <c r="I39" s="34"/>
      <c r="J39" s="34"/>
      <c r="K39" s="66"/>
      <c r="L39" s="67"/>
      <c r="M39" s="67"/>
      <c r="N39" s="36">
        <f>Lebenslage[[#This Row],[Zuschuss]]*Lebenslage[[#This Row],[Elternteile]]+Lebenslage[[#This Row],[Zuschuss]]*Lebenslage[[#This Row],[Kursabbrecher]]/2</f>
        <v>0</v>
      </c>
    </row>
    <row r="40" spans="1:14" ht="26.1" customHeight="1" x14ac:dyDescent="0.2">
      <c r="A40" s="64"/>
      <c r="B40" s="65"/>
      <c r="C40" s="65"/>
      <c r="D40" s="65"/>
      <c r="E40" s="65"/>
      <c r="F40" s="65"/>
      <c r="G40" s="34"/>
      <c r="H40" s="34"/>
      <c r="I40" s="34"/>
      <c r="J40" s="34"/>
      <c r="K40" s="66"/>
      <c r="L40" s="67"/>
      <c r="M40" s="67"/>
      <c r="N40" s="36">
        <f>Lebenslage[[#This Row],[Zuschuss]]*Lebenslage[[#This Row],[Elternteile]]+Lebenslage[[#This Row],[Zuschuss]]*Lebenslage[[#This Row],[Kursabbrecher]]/2</f>
        <v>0</v>
      </c>
    </row>
    <row r="41" spans="1:14" ht="26.1" customHeight="1" x14ac:dyDescent="0.2">
      <c r="A41" s="64"/>
      <c r="B41" s="65"/>
      <c r="C41" s="65"/>
      <c r="D41" s="65"/>
      <c r="E41" s="65"/>
      <c r="F41" s="65"/>
      <c r="G41" s="34"/>
      <c r="H41" s="34"/>
      <c r="I41" s="34"/>
      <c r="J41" s="34"/>
      <c r="K41" s="66"/>
      <c r="L41" s="67"/>
      <c r="M41" s="67"/>
      <c r="N41" s="36">
        <f>Lebenslage[[#This Row],[Zuschuss]]*Lebenslage[[#This Row],[Elternteile]]+Lebenslage[[#This Row],[Zuschuss]]*Lebenslage[[#This Row],[Kursabbrecher]]/2</f>
        <v>0</v>
      </c>
    </row>
    <row r="42" spans="1:14" ht="26.1" customHeight="1" x14ac:dyDescent="0.2">
      <c r="A42" s="64"/>
      <c r="B42" s="65"/>
      <c r="C42" s="65"/>
      <c r="D42" s="65"/>
      <c r="E42" s="65"/>
      <c r="F42" s="65"/>
      <c r="G42" s="34"/>
      <c r="H42" s="34"/>
      <c r="I42" s="34"/>
      <c r="J42" s="34"/>
      <c r="K42" s="66"/>
      <c r="L42" s="67"/>
      <c r="M42" s="67"/>
      <c r="N42" s="36">
        <f>Lebenslage[[#This Row],[Zuschuss]]*Lebenslage[[#This Row],[Elternteile]]+Lebenslage[[#This Row],[Zuschuss]]*Lebenslage[[#This Row],[Kursabbrecher]]/2</f>
        <v>0</v>
      </c>
    </row>
    <row r="43" spans="1:14" ht="26.1" customHeight="1" x14ac:dyDescent="0.2">
      <c r="A43" s="64"/>
      <c r="B43" s="65"/>
      <c r="C43" s="65"/>
      <c r="D43" s="65"/>
      <c r="E43" s="65"/>
      <c r="F43" s="65"/>
      <c r="G43" s="34"/>
      <c r="H43" s="34"/>
      <c r="I43" s="34"/>
      <c r="J43" s="34"/>
      <c r="K43" s="66"/>
      <c r="L43" s="67"/>
      <c r="M43" s="67"/>
      <c r="N43" s="36">
        <f>Lebenslage[[#This Row],[Zuschuss]]*Lebenslage[[#This Row],[Elternteile]]+Lebenslage[[#This Row],[Zuschuss]]*Lebenslage[[#This Row],[Kursabbrecher]]/2</f>
        <v>0</v>
      </c>
    </row>
    <row r="44" spans="1:14" ht="26.1" customHeight="1" x14ac:dyDescent="0.2">
      <c r="A44" s="64"/>
      <c r="B44" s="65"/>
      <c r="C44" s="65"/>
      <c r="D44" s="65"/>
      <c r="E44" s="65"/>
      <c r="F44" s="65"/>
      <c r="G44" s="34"/>
      <c r="H44" s="34"/>
      <c r="I44" s="34"/>
      <c r="J44" s="34"/>
      <c r="K44" s="66"/>
      <c r="L44" s="67"/>
      <c r="M44" s="67"/>
      <c r="N44" s="36">
        <f>Lebenslage[[#This Row],[Zuschuss]]*Lebenslage[[#This Row],[Elternteile]]+Lebenslage[[#This Row],[Zuschuss]]*Lebenslage[[#This Row],[Kursabbrecher]]/2</f>
        <v>0</v>
      </c>
    </row>
    <row r="45" spans="1:14" ht="26.1" customHeight="1" x14ac:dyDescent="0.2">
      <c r="A45" s="64"/>
      <c r="B45" s="65"/>
      <c r="C45" s="65"/>
      <c r="D45" s="65"/>
      <c r="E45" s="65"/>
      <c r="F45" s="65"/>
      <c r="G45" s="34"/>
      <c r="H45" s="34"/>
      <c r="I45" s="34"/>
      <c r="J45" s="34"/>
      <c r="K45" s="66"/>
      <c r="L45" s="67"/>
      <c r="M45" s="67"/>
      <c r="N45" s="36">
        <f>Lebenslage[[#This Row],[Zuschuss]]*Lebenslage[[#This Row],[Elternteile]]+Lebenslage[[#This Row],[Zuschuss]]*Lebenslage[[#This Row],[Kursabbrecher]]/2</f>
        <v>0</v>
      </c>
    </row>
    <row r="46" spans="1:14" ht="26.1" customHeight="1" x14ac:dyDescent="0.2">
      <c r="A46" s="64"/>
      <c r="B46" s="65"/>
      <c r="C46" s="65"/>
      <c r="D46" s="65"/>
      <c r="E46" s="65"/>
      <c r="F46" s="65"/>
      <c r="G46" s="34"/>
      <c r="H46" s="34"/>
      <c r="I46" s="34"/>
      <c r="J46" s="34"/>
      <c r="K46" s="66"/>
      <c r="L46" s="67"/>
      <c r="M46" s="67"/>
      <c r="N46" s="36">
        <f>Lebenslage[[#This Row],[Zuschuss]]*Lebenslage[[#This Row],[Elternteile]]+Lebenslage[[#This Row],[Zuschuss]]*Lebenslage[[#This Row],[Kursabbrecher]]/2</f>
        <v>0</v>
      </c>
    </row>
    <row r="47" spans="1:14" ht="26.1" customHeight="1" x14ac:dyDescent="0.2">
      <c r="A47" s="64"/>
      <c r="B47" s="65"/>
      <c r="C47" s="65"/>
      <c r="D47" s="65"/>
      <c r="E47" s="65"/>
      <c r="F47" s="65"/>
      <c r="G47" s="34"/>
      <c r="H47" s="34"/>
      <c r="I47" s="34"/>
      <c r="J47" s="34"/>
      <c r="K47" s="66"/>
      <c r="L47" s="67"/>
      <c r="M47" s="67"/>
      <c r="N47" s="36">
        <f>Lebenslage[[#This Row],[Zuschuss]]*Lebenslage[[#This Row],[Elternteile]]+Lebenslage[[#This Row],[Zuschuss]]*Lebenslage[[#This Row],[Kursabbrecher]]/2</f>
        <v>0</v>
      </c>
    </row>
    <row r="48" spans="1:14" ht="26.1" customHeight="1" x14ac:dyDescent="0.2">
      <c r="A48" s="64"/>
      <c r="B48" s="65"/>
      <c r="C48" s="65"/>
      <c r="D48" s="65"/>
      <c r="E48" s="65"/>
      <c r="F48" s="65"/>
      <c r="G48" s="34"/>
      <c r="H48" s="34"/>
      <c r="I48" s="34"/>
      <c r="J48" s="34"/>
      <c r="K48" s="66"/>
      <c r="L48" s="67"/>
      <c r="M48" s="67"/>
      <c r="N48" s="36">
        <f>Lebenslage[[#This Row],[Zuschuss]]*Lebenslage[[#This Row],[Elternteile]]+Lebenslage[[#This Row],[Zuschuss]]*Lebenslage[[#This Row],[Kursabbrecher]]/2</f>
        <v>0</v>
      </c>
    </row>
    <row r="49" spans="1:14" ht="26.1" customHeight="1" x14ac:dyDescent="0.2">
      <c r="A49" s="64"/>
      <c r="B49" s="65"/>
      <c r="C49" s="65"/>
      <c r="D49" s="65"/>
      <c r="E49" s="65"/>
      <c r="F49" s="65"/>
      <c r="G49" s="34"/>
      <c r="H49" s="34"/>
      <c r="I49" s="34"/>
      <c r="J49" s="34"/>
      <c r="K49" s="66"/>
      <c r="L49" s="67"/>
      <c r="M49" s="67"/>
      <c r="N49" s="36">
        <f>Lebenslage[[#This Row],[Zuschuss]]*Lebenslage[[#This Row],[Elternteile]]+Lebenslage[[#This Row],[Zuschuss]]*Lebenslage[[#This Row],[Kursabbrecher]]/2</f>
        <v>0</v>
      </c>
    </row>
    <row r="50" spans="1:14" ht="26.1" customHeight="1" x14ac:dyDescent="0.2">
      <c r="A50" s="64"/>
      <c r="B50" s="65"/>
      <c r="C50" s="65"/>
      <c r="D50" s="65"/>
      <c r="E50" s="65"/>
      <c r="F50" s="65"/>
      <c r="G50" s="34"/>
      <c r="H50" s="34"/>
      <c r="I50" s="34"/>
      <c r="J50" s="34"/>
      <c r="K50" s="66"/>
      <c r="L50" s="67"/>
      <c r="M50" s="67"/>
      <c r="N50" s="36">
        <f>Lebenslage[[#This Row],[Zuschuss]]*Lebenslage[[#This Row],[Elternteile]]+Lebenslage[[#This Row],[Zuschuss]]*Lebenslage[[#This Row],[Kursabbrecher]]/2</f>
        <v>0</v>
      </c>
    </row>
    <row r="51" spans="1:14" ht="26.1" customHeight="1" x14ac:dyDescent="0.2">
      <c r="A51" s="64"/>
      <c r="B51" s="65"/>
      <c r="C51" s="65"/>
      <c r="D51" s="65"/>
      <c r="E51" s="65"/>
      <c r="F51" s="65"/>
      <c r="G51" s="34"/>
      <c r="H51" s="34"/>
      <c r="I51" s="34"/>
      <c r="J51" s="34"/>
      <c r="K51" s="66"/>
      <c r="L51" s="67"/>
      <c r="M51" s="67"/>
      <c r="N51" s="36">
        <f>Lebenslage[[#This Row],[Zuschuss]]*Lebenslage[[#This Row],[Elternteile]]+Lebenslage[[#This Row],[Zuschuss]]*Lebenslage[[#This Row],[Kursabbrecher]]/2</f>
        <v>0</v>
      </c>
    </row>
    <row r="52" spans="1:14" ht="26.1" customHeight="1" x14ac:dyDescent="0.2">
      <c r="A52" s="64"/>
      <c r="B52" s="65"/>
      <c r="C52" s="65"/>
      <c r="D52" s="65"/>
      <c r="E52" s="65"/>
      <c r="F52" s="65"/>
      <c r="G52" s="34"/>
      <c r="H52" s="34"/>
      <c r="I52" s="34"/>
      <c r="J52" s="34"/>
      <c r="K52" s="66"/>
      <c r="L52" s="67"/>
      <c r="M52" s="67"/>
      <c r="N52" s="36">
        <f>Lebenslage[[#This Row],[Zuschuss]]*Lebenslage[[#This Row],[Elternteile]]+Lebenslage[[#This Row],[Zuschuss]]*Lebenslage[[#This Row],[Kursabbrecher]]/2</f>
        <v>0</v>
      </c>
    </row>
    <row r="53" spans="1:14" ht="26.1" customHeight="1" x14ac:dyDescent="0.2">
      <c r="A53" s="64"/>
      <c r="B53" s="65"/>
      <c r="C53" s="65"/>
      <c r="D53" s="65"/>
      <c r="E53" s="65"/>
      <c r="F53" s="65"/>
      <c r="G53" s="34"/>
      <c r="H53" s="34"/>
      <c r="I53" s="34"/>
      <c r="J53" s="34"/>
      <c r="K53" s="66"/>
      <c r="L53" s="67"/>
      <c r="M53" s="67"/>
      <c r="N53" s="36">
        <f>Lebenslage[[#This Row],[Zuschuss]]*Lebenslage[[#This Row],[Elternteile]]+Lebenslage[[#This Row],[Zuschuss]]*Lebenslage[[#This Row],[Kursabbrecher]]/2</f>
        <v>0</v>
      </c>
    </row>
    <row r="54" spans="1:14" ht="26.1" customHeight="1" x14ac:dyDescent="0.2">
      <c r="A54" s="64"/>
      <c r="B54" s="65"/>
      <c r="C54" s="65"/>
      <c r="D54" s="65"/>
      <c r="E54" s="65"/>
      <c r="F54" s="65"/>
      <c r="G54" s="34"/>
      <c r="H54" s="34"/>
      <c r="I54" s="34"/>
      <c r="J54" s="34"/>
      <c r="K54" s="66"/>
      <c r="L54" s="67"/>
      <c r="M54" s="67"/>
      <c r="N54" s="36">
        <f>Lebenslage[[#This Row],[Zuschuss]]*Lebenslage[[#This Row],[Elternteile]]+Lebenslage[[#This Row],[Zuschuss]]*Lebenslage[[#This Row],[Kursabbrecher]]/2</f>
        <v>0</v>
      </c>
    </row>
    <row r="55" spans="1:14" ht="26.1" customHeight="1" x14ac:dyDescent="0.2">
      <c r="A55" s="64"/>
      <c r="B55" s="65"/>
      <c r="C55" s="65"/>
      <c r="D55" s="65"/>
      <c r="E55" s="65"/>
      <c r="F55" s="65"/>
      <c r="G55" s="34"/>
      <c r="H55" s="34"/>
      <c r="I55" s="34"/>
      <c r="J55" s="34"/>
      <c r="K55" s="66"/>
      <c r="L55" s="67"/>
      <c r="M55" s="67"/>
      <c r="N55" s="36">
        <f>Lebenslage[[#This Row],[Zuschuss]]*Lebenslage[[#This Row],[Elternteile]]+Lebenslage[[#This Row],[Zuschuss]]*Lebenslage[[#This Row],[Kursabbrecher]]/2</f>
        <v>0</v>
      </c>
    </row>
    <row r="56" spans="1:14" ht="26.1" customHeight="1" x14ac:dyDescent="0.2">
      <c r="A56" s="64"/>
      <c r="B56" s="65"/>
      <c r="C56" s="65"/>
      <c r="D56" s="65"/>
      <c r="E56" s="65"/>
      <c r="F56" s="65"/>
      <c r="G56" s="34"/>
      <c r="H56" s="34"/>
      <c r="I56" s="34"/>
      <c r="J56" s="34"/>
      <c r="K56" s="66"/>
      <c r="L56" s="67"/>
      <c r="M56" s="67"/>
      <c r="N56" s="36">
        <f>Lebenslage[[#This Row],[Zuschuss]]*Lebenslage[[#This Row],[Elternteile]]+Lebenslage[[#This Row],[Zuschuss]]*Lebenslage[[#This Row],[Kursabbrecher]]/2</f>
        <v>0</v>
      </c>
    </row>
    <row r="57" spans="1:14" ht="26.1" customHeight="1" x14ac:dyDescent="0.2">
      <c r="A57" s="64"/>
      <c r="B57" s="65"/>
      <c r="C57" s="65"/>
      <c r="D57" s="65"/>
      <c r="E57" s="65"/>
      <c r="F57" s="65"/>
      <c r="G57" s="34"/>
      <c r="H57" s="34"/>
      <c r="I57" s="34"/>
      <c r="J57" s="34"/>
      <c r="K57" s="66"/>
      <c r="L57" s="67"/>
      <c r="M57" s="67"/>
      <c r="N57" s="36">
        <f>Lebenslage[[#This Row],[Zuschuss]]*Lebenslage[[#This Row],[Elternteile]]+Lebenslage[[#This Row],[Zuschuss]]*Lebenslage[[#This Row],[Kursabbrecher]]/2</f>
        <v>0</v>
      </c>
    </row>
    <row r="58" spans="1:14" ht="26.1" customHeight="1" x14ac:dyDescent="0.2">
      <c r="A58" s="64"/>
      <c r="B58" s="65"/>
      <c r="C58" s="65"/>
      <c r="D58" s="65"/>
      <c r="E58" s="65"/>
      <c r="F58" s="65"/>
      <c r="G58" s="34"/>
      <c r="H58" s="34"/>
      <c r="I58" s="34"/>
      <c r="J58" s="34"/>
      <c r="K58" s="66"/>
      <c r="L58" s="67"/>
      <c r="M58" s="67"/>
      <c r="N58" s="36">
        <f>Lebenslage[[#This Row],[Zuschuss]]*Lebenslage[[#This Row],[Elternteile]]+Lebenslage[[#This Row],[Zuschuss]]*Lebenslage[[#This Row],[Kursabbrecher]]/2</f>
        <v>0</v>
      </c>
    </row>
    <row r="59" spans="1:14" ht="26.1" customHeight="1" x14ac:dyDescent="0.2">
      <c r="A59" s="64"/>
      <c r="B59" s="65"/>
      <c r="C59" s="65"/>
      <c r="D59" s="65"/>
      <c r="E59" s="65"/>
      <c r="F59" s="65"/>
      <c r="G59" s="34"/>
      <c r="H59" s="34"/>
      <c r="I59" s="34"/>
      <c r="J59" s="34"/>
      <c r="K59" s="66"/>
      <c r="L59" s="67"/>
      <c r="M59" s="67"/>
      <c r="N59" s="36">
        <f>Lebenslage[[#This Row],[Zuschuss]]*Lebenslage[[#This Row],[Elternteile]]+Lebenslage[[#This Row],[Zuschuss]]*Lebenslage[[#This Row],[Kursabbrecher]]/2</f>
        <v>0</v>
      </c>
    </row>
    <row r="60" spans="1:14" ht="26.1" customHeight="1" x14ac:dyDescent="0.2">
      <c r="A60" s="64"/>
      <c r="B60" s="65"/>
      <c r="C60" s="65"/>
      <c r="D60" s="65"/>
      <c r="E60" s="65"/>
      <c r="F60" s="65"/>
      <c r="G60" s="34"/>
      <c r="H60" s="34"/>
      <c r="I60" s="34"/>
      <c r="J60" s="34"/>
      <c r="K60" s="66"/>
      <c r="L60" s="67"/>
      <c r="M60" s="67"/>
      <c r="N60" s="36">
        <f>Lebenslage[[#This Row],[Zuschuss]]*Lebenslage[[#This Row],[Elternteile]]+Lebenslage[[#This Row],[Zuschuss]]*Lebenslage[[#This Row],[Kursabbrecher]]/2</f>
        <v>0</v>
      </c>
    </row>
    <row r="61" spans="1:14" ht="26.1" customHeight="1" x14ac:dyDescent="0.2">
      <c r="A61" s="64"/>
      <c r="B61" s="65"/>
      <c r="C61" s="65"/>
      <c r="D61" s="65"/>
      <c r="E61" s="65"/>
      <c r="F61" s="65"/>
      <c r="G61" s="34"/>
      <c r="H61" s="34"/>
      <c r="I61" s="34"/>
      <c r="J61" s="34"/>
      <c r="K61" s="66"/>
      <c r="L61" s="67"/>
      <c r="M61" s="67"/>
      <c r="N61" s="36">
        <f>Lebenslage[[#This Row],[Zuschuss]]*Lebenslage[[#This Row],[Elternteile]]+Lebenslage[[#This Row],[Zuschuss]]*Lebenslage[[#This Row],[Kursabbrecher]]/2</f>
        <v>0</v>
      </c>
    </row>
    <row r="62" spans="1:14" ht="26.1" customHeight="1" x14ac:dyDescent="0.2">
      <c r="A62" s="64"/>
      <c r="B62" s="65"/>
      <c r="C62" s="65"/>
      <c r="D62" s="65"/>
      <c r="E62" s="65"/>
      <c r="F62" s="65"/>
      <c r="G62" s="34"/>
      <c r="H62" s="34"/>
      <c r="I62" s="34"/>
      <c r="J62" s="34"/>
      <c r="K62" s="66"/>
      <c r="L62" s="67"/>
      <c r="M62" s="67"/>
      <c r="N62" s="36">
        <f>Lebenslage[[#This Row],[Zuschuss]]*Lebenslage[[#This Row],[Elternteile]]+Lebenslage[[#This Row],[Zuschuss]]*Lebenslage[[#This Row],[Kursabbrecher]]/2</f>
        <v>0</v>
      </c>
    </row>
    <row r="63" spans="1:14" ht="26.1" customHeight="1" x14ac:dyDescent="0.2">
      <c r="A63" s="64"/>
      <c r="B63" s="65"/>
      <c r="C63" s="65"/>
      <c r="D63" s="65"/>
      <c r="E63" s="65"/>
      <c r="F63" s="65"/>
      <c r="G63" s="34"/>
      <c r="H63" s="34"/>
      <c r="I63" s="34"/>
      <c r="J63" s="34"/>
      <c r="K63" s="66"/>
      <c r="L63" s="67"/>
      <c r="M63" s="67"/>
      <c r="N63" s="36">
        <f>Lebenslage[[#This Row],[Zuschuss]]*Lebenslage[[#This Row],[Elternteile]]+Lebenslage[[#This Row],[Zuschuss]]*Lebenslage[[#This Row],[Kursabbrecher]]/2</f>
        <v>0</v>
      </c>
    </row>
    <row r="64" spans="1:14" ht="26.1" customHeight="1" x14ac:dyDescent="0.2">
      <c r="A64" s="64"/>
      <c r="B64" s="65"/>
      <c r="C64" s="65"/>
      <c r="D64" s="65"/>
      <c r="E64" s="65"/>
      <c r="F64" s="65"/>
      <c r="G64" s="34"/>
      <c r="H64" s="34"/>
      <c r="I64" s="34"/>
      <c r="J64" s="34"/>
      <c r="K64" s="66"/>
      <c r="L64" s="67"/>
      <c r="M64" s="67"/>
      <c r="N64" s="36">
        <f>Lebenslage[[#This Row],[Zuschuss]]*Lebenslage[[#This Row],[Elternteile]]+Lebenslage[[#This Row],[Zuschuss]]*Lebenslage[[#This Row],[Kursabbrecher]]/2</f>
        <v>0</v>
      </c>
    </row>
    <row r="65" spans="1:14" ht="26.1" customHeight="1" x14ac:dyDescent="0.2">
      <c r="A65" s="64"/>
      <c r="B65" s="65"/>
      <c r="C65" s="65"/>
      <c r="D65" s="65"/>
      <c r="E65" s="65"/>
      <c r="F65" s="65"/>
      <c r="G65" s="34"/>
      <c r="H65" s="34"/>
      <c r="I65" s="34"/>
      <c r="J65" s="34"/>
      <c r="K65" s="66"/>
      <c r="L65" s="67"/>
      <c r="M65" s="67"/>
      <c r="N65" s="36">
        <f>Lebenslage[[#This Row],[Zuschuss]]*Lebenslage[[#This Row],[Elternteile]]+Lebenslage[[#This Row],[Zuschuss]]*Lebenslage[[#This Row],[Kursabbrecher]]/2</f>
        <v>0</v>
      </c>
    </row>
    <row r="66" spans="1:14" ht="26.1" customHeight="1" x14ac:dyDescent="0.2">
      <c r="A66" s="64"/>
      <c r="B66" s="65"/>
      <c r="C66" s="65"/>
      <c r="D66" s="65"/>
      <c r="E66" s="65"/>
      <c r="F66" s="65"/>
      <c r="G66" s="34"/>
      <c r="H66" s="34"/>
      <c r="I66" s="34"/>
      <c r="J66" s="34"/>
      <c r="K66" s="66"/>
      <c r="L66" s="67"/>
      <c r="M66" s="67"/>
      <c r="N66" s="36">
        <f>Lebenslage[[#This Row],[Zuschuss]]*Lebenslage[[#This Row],[Elternteile]]+Lebenslage[[#This Row],[Zuschuss]]*Lebenslage[[#This Row],[Kursabbrecher]]/2</f>
        <v>0</v>
      </c>
    </row>
    <row r="67" spans="1:14" ht="26.1" customHeight="1" x14ac:dyDescent="0.2">
      <c r="A67" s="64"/>
      <c r="B67" s="65"/>
      <c r="C67" s="65"/>
      <c r="D67" s="65"/>
      <c r="E67" s="65"/>
      <c r="F67" s="65"/>
      <c r="G67" s="34"/>
      <c r="H67" s="34"/>
      <c r="I67" s="34"/>
      <c r="J67" s="34"/>
      <c r="K67" s="66"/>
      <c r="L67" s="67"/>
      <c r="M67" s="67"/>
      <c r="N67" s="36">
        <f>Lebenslage[[#This Row],[Zuschuss]]*Lebenslage[[#This Row],[Elternteile]]+Lebenslage[[#This Row],[Zuschuss]]*Lebenslage[[#This Row],[Kursabbrecher]]/2</f>
        <v>0</v>
      </c>
    </row>
    <row r="68" spans="1:14" ht="26.1" customHeight="1" x14ac:dyDescent="0.2">
      <c r="A68" s="64"/>
      <c r="B68" s="65"/>
      <c r="C68" s="65"/>
      <c r="D68" s="65"/>
      <c r="E68" s="65"/>
      <c r="F68" s="65"/>
      <c r="G68" s="34"/>
      <c r="H68" s="34"/>
      <c r="I68" s="34"/>
      <c r="J68" s="34"/>
      <c r="K68" s="66"/>
      <c r="L68" s="67"/>
      <c r="M68" s="67"/>
      <c r="N68" s="36">
        <f>Lebenslage[[#This Row],[Zuschuss]]*Lebenslage[[#This Row],[Elternteile]]+Lebenslage[[#This Row],[Zuschuss]]*Lebenslage[[#This Row],[Kursabbrecher]]/2</f>
        <v>0</v>
      </c>
    </row>
    <row r="69" spans="1:14" ht="26.1" customHeight="1" x14ac:dyDescent="0.2">
      <c r="A69" s="64"/>
      <c r="B69" s="65"/>
      <c r="C69" s="65"/>
      <c r="D69" s="65"/>
      <c r="E69" s="65"/>
      <c r="F69" s="65"/>
      <c r="G69" s="34"/>
      <c r="H69" s="34"/>
      <c r="I69" s="34"/>
      <c r="J69" s="34"/>
      <c r="K69" s="66"/>
      <c r="L69" s="67"/>
      <c r="M69" s="67"/>
      <c r="N69" s="36">
        <f>Lebenslage[[#This Row],[Zuschuss]]*Lebenslage[[#This Row],[Elternteile]]+Lebenslage[[#This Row],[Zuschuss]]*Lebenslage[[#This Row],[Kursabbrecher]]/2</f>
        <v>0</v>
      </c>
    </row>
    <row r="70" spans="1:14" ht="26.1" customHeight="1" x14ac:dyDescent="0.2">
      <c r="A70" s="64"/>
      <c r="B70" s="65"/>
      <c r="C70" s="65"/>
      <c r="D70" s="65"/>
      <c r="E70" s="65"/>
      <c r="F70" s="65"/>
      <c r="G70" s="34"/>
      <c r="H70" s="34"/>
      <c r="I70" s="34"/>
      <c r="J70" s="34"/>
      <c r="K70" s="66"/>
      <c r="L70" s="67"/>
      <c r="M70" s="67"/>
      <c r="N70" s="36">
        <f>Lebenslage[[#This Row],[Zuschuss]]*Lebenslage[[#This Row],[Elternteile]]+Lebenslage[[#This Row],[Zuschuss]]*Lebenslage[[#This Row],[Kursabbrecher]]/2</f>
        <v>0</v>
      </c>
    </row>
    <row r="71" spans="1:14" ht="26.1" customHeight="1" x14ac:dyDescent="0.2">
      <c r="A71" s="64"/>
      <c r="B71" s="65"/>
      <c r="C71" s="65"/>
      <c r="D71" s="65"/>
      <c r="E71" s="65"/>
      <c r="F71" s="65"/>
      <c r="G71" s="34"/>
      <c r="H71" s="34"/>
      <c r="I71" s="34"/>
      <c r="J71" s="34"/>
      <c r="K71" s="66"/>
      <c r="L71" s="67"/>
      <c r="M71" s="67"/>
      <c r="N71" s="36">
        <f>Lebenslage[[#This Row],[Zuschuss]]*Lebenslage[[#This Row],[Elternteile]]+Lebenslage[[#This Row],[Zuschuss]]*Lebenslage[[#This Row],[Kursabbrecher]]/2</f>
        <v>0</v>
      </c>
    </row>
    <row r="72" spans="1:14" ht="26.1" customHeight="1" x14ac:dyDescent="0.2">
      <c r="A72" s="64"/>
      <c r="B72" s="65"/>
      <c r="C72" s="65"/>
      <c r="D72" s="65"/>
      <c r="E72" s="65"/>
      <c r="F72" s="65"/>
      <c r="G72" s="34"/>
      <c r="H72" s="34"/>
      <c r="I72" s="34"/>
      <c r="J72" s="34"/>
      <c r="K72" s="66"/>
      <c r="L72" s="67"/>
      <c r="M72" s="67"/>
      <c r="N72" s="36">
        <f>Lebenslage[[#This Row],[Zuschuss]]*Lebenslage[[#This Row],[Elternteile]]+Lebenslage[[#This Row],[Zuschuss]]*Lebenslage[[#This Row],[Kursabbrecher]]/2</f>
        <v>0</v>
      </c>
    </row>
    <row r="73" spans="1:14" ht="26.1" customHeight="1" x14ac:dyDescent="0.2">
      <c r="A73" s="64"/>
      <c r="B73" s="65"/>
      <c r="C73" s="65"/>
      <c r="D73" s="65"/>
      <c r="E73" s="65"/>
      <c r="F73" s="65"/>
      <c r="G73" s="34"/>
      <c r="H73" s="34"/>
      <c r="I73" s="34"/>
      <c r="J73" s="34"/>
      <c r="K73" s="66"/>
      <c r="L73" s="67"/>
      <c r="M73" s="67"/>
      <c r="N73" s="36">
        <f>Lebenslage[[#This Row],[Zuschuss]]*Lebenslage[[#This Row],[Elternteile]]+Lebenslage[[#This Row],[Zuschuss]]*Lebenslage[[#This Row],[Kursabbrecher]]/2</f>
        <v>0</v>
      </c>
    </row>
    <row r="74" spans="1:14" ht="26.1" customHeight="1" x14ac:dyDescent="0.2">
      <c r="A74" s="64"/>
      <c r="B74" s="65"/>
      <c r="C74" s="65"/>
      <c r="D74" s="65"/>
      <c r="E74" s="65"/>
      <c r="F74" s="65"/>
      <c r="G74" s="34"/>
      <c r="H74" s="34"/>
      <c r="I74" s="34"/>
      <c r="J74" s="34"/>
      <c r="K74" s="66"/>
      <c r="L74" s="67"/>
      <c r="M74" s="67"/>
      <c r="N74" s="36">
        <f>Lebenslage[[#This Row],[Zuschuss]]*Lebenslage[[#This Row],[Elternteile]]+Lebenslage[[#This Row],[Zuschuss]]*Lebenslage[[#This Row],[Kursabbrecher]]/2</f>
        <v>0</v>
      </c>
    </row>
    <row r="75" spans="1:14" ht="26.1" customHeight="1" x14ac:dyDescent="0.2">
      <c r="A75" s="64"/>
      <c r="B75" s="65"/>
      <c r="C75" s="65"/>
      <c r="D75" s="65"/>
      <c r="E75" s="65"/>
      <c r="F75" s="65"/>
      <c r="G75" s="34"/>
      <c r="H75" s="34"/>
      <c r="I75" s="34"/>
      <c r="J75" s="34"/>
      <c r="K75" s="66"/>
      <c r="L75" s="67"/>
      <c r="M75" s="67"/>
      <c r="N75" s="36">
        <f>Lebenslage[[#This Row],[Zuschuss]]*Lebenslage[[#This Row],[Elternteile]]+Lebenslage[[#This Row],[Zuschuss]]*Lebenslage[[#This Row],[Kursabbrecher]]/2</f>
        <v>0</v>
      </c>
    </row>
    <row r="76" spans="1:14" ht="26.1" customHeight="1" x14ac:dyDescent="0.2">
      <c r="A76" s="64"/>
      <c r="B76" s="65"/>
      <c r="C76" s="65"/>
      <c r="D76" s="65"/>
      <c r="E76" s="65"/>
      <c r="F76" s="65"/>
      <c r="G76" s="34"/>
      <c r="H76" s="34"/>
      <c r="I76" s="34"/>
      <c r="J76" s="34"/>
      <c r="K76" s="66"/>
      <c r="L76" s="67"/>
      <c r="M76" s="67"/>
      <c r="N76" s="36">
        <f>Lebenslage[[#This Row],[Zuschuss]]*Lebenslage[[#This Row],[Elternteile]]+Lebenslage[[#This Row],[Zuschuss]]*Lebenslage[[#This Row],[Kursabbrecher]]/2</f>
        <v>0</v>
      </c>
    </row>
    <row r="77" spans="1:14" ht="26.1" customHeight="1" x14ac:dyDescent="0.2">
      <c r="A77" s="64"/>
      <c r="B77" s="65"/>
      <c r="C77" s="65"/>
      <c r="D77" s="65"/>
      <c r="E77" s="65"/>
      <c r="F77" s="65"/>
      <c r="G77" s="34"/>
      <c r="H77" s="34"/>
      <c r="I77" s="34"/>
      <c r="J77" s="34"/>
      <c r="K77" s="66"/>
      <c r="L77" s="67"/>
      <c r="M77" s="67"/>
      <c r="N77" s="36">
        <f>Lebenslage[[#This Row],[Zuschuss]]*Lebenslage[[#This Row],[Elternteile]]+Lebenslage[[#This Row],[Zuschuss]]*Lebenslage[[#This Row],[Kursabbrecher]]/2</f>
        <v>0</v>
      </c>
    </row>
    <row r="78" spans="1:14" ht="26.1" customHeight="1" x14ac:dyDescent="0.2">
      <c r="A78" s="64"/>
      <c r="B78" s="65"/>
      <c r="C78" s="65"/>
      <c r="D78" s="65"/>
      <c r="E78" s="65"/>
      <c r="F78" s="65"/>
      <c r="G78" s="34"/>
      <c r="H78" s="34"/>
      <c r="I78" s="34"/>
      <c r="J78" s="34"/>
      <c r="K78" s="66"/>
      <c r="L78" s="67"/>
      <c r="M78" s="67"/>
      <c r="N78" s="36">
        <f>Lebenslage[[#This Row],[Zuschuss]]*Lebenslage[[#This Row],[Elternteile]]+Lebenslage[[#This Row],[Zuschuss]]*Lebenslage[[#This Row],[Kursabbrecher]]/2</f>
        <v>0</v>
      </c>
    </row>
    <row r="79" spans="1:14" ht="26.1" customHeight="1" x14ac:dyDescent="0.2">
      <c r="A79" s="64"/>
      <c r="B79" s="65"/>
      <c r="C79" s="65"/>
      <c r="D79" s="65"/>
      <c r="E79" s="65"/>
      <c r="F79" s="65"/>
      <c r="G79" s="34"/>
      <c r="H79" s="34"/>
      <c r="I79" s="34"/>
      <c r="J79" s="34"/>
      <c r="K79" s="66"/>
      <c r="L79" s="67"/>
      <c r="M79" s="67"/>
      <c r="N79" s="36">
        <f>Lebenslage[[#This Row],[Zuschuss]]*Lebenslage[[#This Row],[Elternteile]]+Lebenslage[[#This Row],[Zuschuss]]*Lebenslage[[#This Row],[Kursabbrecher]]/2</f>
        <v>0</v>
      </c>
    </row>
    <row r="80" spans="1:14" ht="26.1" customHeight="1" x14ac:dyDescent="0.2">
      <c r="A80" s="64"/>
      <c r="B80" s="65"/>
      <c r="C80" s="65"/>
      <c r="D80" s="65"/>
      <c r="E80" s="65"/>
      <c r="F80" s="65"/>
      <c r="G80" s="34"/>
      <c r="H80" s="34"/>
      <c r="I80" s="34"/>
      <c r="J80" s="34"/>
      <c r="K80" s="66"/>
      <c r="L80" s="67"/>
      <c r="M80" s="67"/>
      <c r="N80" s="36">
        <f>Lebenslage[[#This Row],[Zuschuss]]*Lebenslage[[#This Row],[Elternteile]]+Lebenslage[[#This Row],[Zuschuss]]*Lebenslage[[#This Row],[Kursabbrecher]]/2</f>
        <v>0</v>
      </c>
    </row>
    <row r="81" spans="1:14" ht="26.1" customHeight="1" x14ac:dyDescent="0.2">
      <c r="A81" s="64"/>
      <c r="B81" s="65"/>
      <c r="C81" s="65"/>
      <c r="D81" s="65"/>
      <c r="E81" s="65"/>
      <c r="F81" s="65"/>
      <c r="G81" s="34"/>
      <c r="H81" s="34"/>
      <c r="I81" s="34"/>
      <c r="J81" s="34"/>
      <c r="K81" s="66"/>
      <c r="L81" s="67"/>
      <c r="M81" s="67"/>
      <c r="N81" s="36">
        <f>Lebenslage[[#This Row],[Zuschuss]]*Lebenslage[[#This Row],[Elternteile]]+Lebenslage[[#This Row],[Zuschuss]]*Lebenslage[[#This Row],[Kursabbrecher]]/2</f>
        <v>0</v>
      </c>
    </row>
    <row r="82" spans="1:14" ht="26.1" customHeight="1" x14ac:dyDescent="0.2">
      <c r="A82" s="64"/>
      <c r="B82" s="65"/>
      <c r="C82" s="65"/>
      <c r="D82" s="65"/>
      <c r="E82" s="65"/>
      <c r="F82" s="65"/>
      <c r="G82" s="34"/>
      <c r="H82" s="34"/>
      <c r="I82" s="34"/>
      <c r="J82" s="34"/>
      <c r="K82" s="66"/>
      <c r="L82" s="67"/>
      <c r="M82" s="67"/>
      <c r="N82" s="36">
        <f>Lebenslage[[#This Row],[Zuschuss]]*Lebenslage[[#This Row],[Elternteile]]+Lebenslage[[#This Row],[Zuschuss]]*Lebenslage[[#This Row],[Kursabbrecher]]/2</f>
        <v>0</v>
      </c>
    </row>
    <row r="83" spans="1:14" ht="26.1" customHeight="1" x14ac:dyDescent="0.2">
      <c r="A83" s="64"/>
      <c r="B83" s="65"/>
      <c r="C83" s="65"/>
      <c r="D83" s="65"/>
      <c r="E83" s="65"/>
      <c r="F83" s="65"/>
      <c r="G83" s="34"/>
      <c r="H83" s="34"/>
      <c r="I83" s="34"/>
      <c r="J83" s="34"/>
      <c r="K83" s="66"/>
      <c r="L83" s="67"/>
      <c r="M83" s="67"/>
      <c r="N83" s="36">
        <f>Lebenslage[[#This Row],[Zuschuss]]*Lebenslage[[#This Row],[Elternteile]]+Lebenslage[[#This Row],[Zuschuss]]*Lebenslage[[#This Row],[Kursabbrecher]]/2</f>
        <v>0</v>
      </c>
    </row>
    <row r="84" spans="1:14" ht="26.1" customHeight="1" x14ac:dyDescent="0.2">
      <c r="A84" s="64"/>
      <c r="B84" s="65"/>
      <c r="C84" s="65"/>
      <c r="D84" s="65"/>
      <c r="E84" s="65"/>
      <c r="F84" s="65"/>
      <c r="G84" s="34"/>
      <c r="H84" s="34"/>
      <c r="I84" s="34"/>
      <c r="J84" s="34"/>
      <c r="K84" s="66"/>
      <c r="L84" s="67"/>
      <c r="M84" s="67"/>
      <c r="N84" s="36">
        <f>Lebenslage[[#This Row],[Zuschuss]]*Lebenslage[[#This Row],[Elternteile]]+Lebenslage[[#This Row],[Zuschuss]]*Lebenslage[[#This Row],[Kursabbrecher]]/2</f>
        <v>0</v>
      </c>
    </row>
    <row r="85" spans="1:14" ht="26.1" customHeight="1" x14ac:dyDescent="0.2">
      <c r="A85" s="64"/>
      <c r="B85" s="65"/>
      <c r="C85" s="65"/>
      <c r="D85" s="65"/>
      <c r="E85" s="65"/>
      <c r="F85" s="65"/>
      <c r="G85" s="34"/>
      <c r="H85" s="34"/>
      <c r="I85" s="34"/>
      <c r="J85" s="34"/>
      <c r="K85" s="66"/>
      <c r="L85" s="67"/>
      <c r="M85" s="67"/>
      <c r="N85" s="36">
        <f>Lebenslage[[#This Row],[Zuschuss]]*Lebenslage[[#This Row],[Elternteile]]+Lebenslage[[#This Row],[Zuschuss]]*Lebenslage[[#This Row],[Kursabbrecher]]/2</f>
        <v>0</v>
      </c>
    </row>
    <row r="86" spans="1:14" ht="26.1" customHeight="1" x14ac:dyDescent="0.2">
      <c r="A86" s="64"/>
      <c r="B86" s="65"/>
      <c r="C86" s="65"/>
      <c r="D86" s="65"/>
      <c r="E86" s="65"/>
      <c r="F86" s="65"/>
      <c r="G86" s="34"/>
      <c r="H86" s="34"/>
      <c r="I86" s="34"/>
      <c r="J86" s="34"/>
      <c r="K86" s="66"/>
      <c r="L86" s="67"/>
      <c r="M86" s="67"/>
      <c r="N86" s="36">
        <f>Lebenslage[[#This Row],[Zuschuss]]*Lebenslage[[#This Row],[Elternteile]]+Lebenslage[[#This Row],[Zuschuss]]*Lebenslage[[#This Row],[Kursabbrecher]]/2</f>
        <v>0</v>
      </c>
    </row>
    <row r="87" spans="1:14" ht="26.1" customHeight="1" x14ac:dyDescent="0.2">
      <c r="A87" s="64"/>
      <c r="B87" s="65"/>
      <c r="C87" s="65"/>
      <c r="D87" s="65"/>
      <c r="E87" s="65"/>
      <c r="F87" s="65"/>
      <c r="G87" s="34"/>
      <c r="H87" s="34"/>
      <c r="I87" s="34"/>
      <c r="J87" s="34"/>
      <c r="K87" s="66"/>
      <c r="L87" s="67"/>
      <c r="M87" s="67"/>
      <c r="N87" s="36">
        <f>Lebenslage[[#This Row],[Zuschuss]]*Lebenslage[[#This Row],[Elternteile]]+Lebenslage[[#This Row],[Zuschuss]]*Lebenslage[[#This Row],[Kursabbrecher]]/2</f>
        <v>0</v>
      </c>
    </row>
    <row r="88" spans="1:14" ht="26.1" customHeight="1" x14ac:dyDescent="0.2">
      <c r="A88" s="64"/>
      <c r="B88" s="65"/>
      <c r="C88" s="65"/>
      <c r="D88" s="65"/>
      <c r="E88" s="65"/>
      <c r="F88" s="65"/>
      <c r="G88" s="34"/>
      <c r="H88" s="34"/>
      <c r="I88" s="34"/>
      <c r="J88" s="34"/>
      <c r="K88" s="66"/>
      <c r="L88" s="67"/>
      <c r="M88" s="67"/>
      <c r="N88" s="36">
        <f>Lebenslage[[#This Row],[Zuschuss]]*Lebenslage[[#This Row],[Elternteile]]+Lebenslage[[#This Row],[Zuschuss]]*Lebenslage[[#This Row],[Kursabbrecher]]/2</f>
        <v>0</v>
      </c>
    </row>
    <row r="89" spans="1:14" ht="26.1" customHeight="1" x14ac:dyDescent="0.2">
      <c r="A89" s="64"/>
      <c r="B89" s="65"/>
      <c r="C89" s="65"/>
      <c r="D89" s="65"/>
      <c r="E89" s="65"/>
      <c r="F89" s="65"/>
      <c r="G89" s="34"/>
      <c r="H89" s="34"/>
      <c r="I89" s="34"/>
      <c r="J89" s="34"/>
      <c r="K89" s="66"/>
      <c r="L89" s="67"/>
      <c r="M89" s="67"/>
      <c r="N89" s="36">
        <f>Lebenslage[[#This Row],[Zuschuss]]*Lebenslage[[#This Row],[Elternteile]]+Lebenslage[[#This Row],[Zuschuss]]*Lebenslage[[#This Row],[Kursabbrecher]]/2</f>
        <v>0</v>
      </c>
    </row>
    <row r="90" spans="1:14" ht="26.1" customHeight="1" x14ac:dyDescent="0.2">
      <c r="A90" s="64"/>
      <c r="B90" s="65"/>
      <c r="C90" s="65"/>
      <c r="D90" s="65"/>
      <c r="E90" s="65"/>
      <c r="F90" s="65"/>
      <c r="G90" s="34"/>
      <c r="H90" s="34"/>
      <c r="I90" s="34"/>
      <c r="J90" s="34"/>
      <c r="K90" s="66"/>
      <c r="L90" s="67"/>
      <c r="M90" s="67"/>
      <c r="N90" s="36">
        <f>Lebenslage[[#This Row],[Zuschuss]]*Lebenslage[[#This Row],[Elternteile]]+Lebenslage[[#This Row],[Zuschuss]]*Lebenslage[[#This Row],[Kursabbrecher]]/2</f>
        <v>0</v>
      </c>
    </row>
    <row r="91" spans="1:14" ht="26.1" customHeight="1" x14ac:dyDescent="0.2">
      <c r="A91" s="64"/>
      <c r="B91" s="65"/>
      <c r="C91" s="65"/>
      <c r="D91" s="65"/>
      <c r="E91" s="65"/>
      <c r="F91" s="65"/>
      <c r="G91" s="34"/>
      <c r="H91" s="34"/>
      <c r="I91" s="34"/>
      <c r="J91" s="34"/>
      <c r="K91" s="66"/>
      <c r="L91" s="67"/>
      <c r="M91" s="67"/>
      <c r="N91" s="36">
        <f>Lebenslage[[#This Row],[Zuschuss]]*Lebenslage[[#This Row],[Elternteile]]+Lebenslage[[#This Row],[Zuschuss]]*Lebenslage[[#This Row],[Kursabbrecher]]/2</f>
        <v>0</v>
      </c>
    </row>
    <row r="92" spans="1:14" ht="26.1" customHeight="1" x14ac:dyDescent="0.2">
      <c r="A92" s="64"/>
      <c r="B92" s="65"/>
      <c r="C92" s="65"/>
      <c r="D92" s="65"/>
      <c r="E92" s="65"/>
      <c r="F92" s="65"/>
      <c r="G92" s="34"/>
      <c r="H92" s="34"/>
      <c r="I92" s="34"/>
      <c r="J92" s="34"/>
      <c r="K92" s="66"/>
      <c r="L92" s="67"/>
      <c r="M92" s="67"/>
      <c r="N92" s="36">
        <f>Lebenslage[[#This Row],[Zuschuss]]*Lebenslage[[#This Row],[Elternteile]]+Lebenslage[[#This Row],[Zuschuss]]*Lebenslage[[#This Row],[Kursabbrecher]]/2</f>
        <v>0</v>
      </c>
    </row>
    <row r="93" spans="1:14" ht="26.1" customHeight="1" x14ac:dyDescent="0.2">
      <c r="A93" s="64"/>
      <c r="B93" s="65"/>
      <c r="C93" s="65"/>
      <c r="D93" s="65"/>
      <c r="E93" s="65"/>
      <c r="F93" s="65"/>
      <c r="G93" s="34"/>
      <c r="H93" s="34"/>
      <c r="I93" s="34"/>
      <c r="J93" s="34"/>
      <c r="K93" s="66"/>
      <c r="L93" s="67"/>
      <c r="M93" s="67"/>
      <c r="N93" s="36">
        <f>Lebenslage[[#This Row],[Zuschuss]]*Lebenslage[[#This Row],[Elternteile]]+Lebenslage[[#This Row],[Zuschuss]]*Lebenslage[[#This Row],[Kursabbrecher]]/2</f>
        <v>0</v>
      </c>
    </row>
    <row r="94" spans="1:14" ht="26.1" customHeight="1" x14ac:dyDescent="0.2">
      <c r="A94" s="64"/>
      <c r="B94" s="65"/>
      <c r="C94" s="65"/>
      <c r="D94" s="65"/>
      <c r="E94" s="65"/>
      <c r="F94" s="65"/>
      <c r="G94" s="34"/>
      <c r="H94" s="34"/>
      <c r="I94" s="34"/>
      <c r="J94" s="34"/>
      <c r="K94" s="66"/>
      <c r="L94" s="67"/>
      <c r="M94" s="67"/>
      <c r="N94" s="36">
        <f>Lebenslage[[#This Row],[Zuschuss]]*Lebenslage[[#This Row],[Elternteile]]+Lebenslage[[#This Row],[Zuschuss]]*Lebenslage[[#This Row],[Kursabbrecher]]/2</f>
        <v>0</v>
      </c>
    </row>
    <row r="95" spans="1:14" ht="26.1" customHeight="1" x14ac:dyDescent="0.2">
      <c r="A95" s="64"/>
      <c r="B95" s="65"/>
      <c r="C95" s="65"/>
      <c r="D95" s="65"/>
      <c r="E95" s="65"/>
      <c r="F95" s="65"/>
      <c r="G95" s="34"/>
      <c r="H95" s="34"/>
      <c r="I95" s="34"/>
      <c r="J95" s="34"/>
      <c r="K95" s="66"/>
      <c r="L95" s="67"/>
      <c r="M95" s="67"/>
      <c r="N95" s="36">
        <f>Lebenslage[[#This Row],[Zuschuss]]*Lebenslage[[#This Row],[Elternteile]]+Lebenslage[[#This Row],[Zuschuss]]*Lebenslage[[#This Row],[Kursabbrecher]]/2</f>
        <v>0</v>
      </c>
    </row>
    <row r="96" spans="1:14" ht="26.1" customHeight="1" x14ac:dyDescent="0.2">
      <c r="A96" s="64"/>
      <c r="B96" s="65"/>
      <c r="C96" s="65"/>
      <c r="D96" s="65"/>
      <c r="E96" s="65"/>
      <c r="F96" s="65"/>
      <c r="G96" s="34"/>
      <c r="H96" s="34"/>
      <c r="I96" s="34"/>
      <c r="J96" s="34"/>
      <c r="K96" s="66"/>
      <c r="L96" s="67"/>
      <c r="M96" s="67"/>
      <c r="N96" s="36">
        <f>Lebenslage[[#This Row],[Zuschuss]]*Lebenslage[[#This Row],[Elternteile]]+Lebenslage[[#This Row],[Zuschuss]]*Lebenslage[[#This Row],[Kursabbrecher]]/2</f>
        <v>0</v>
      </c>
    </row>
    <row r="97" spans="1:14" ht="26.1" customHeight="1" x14ac:dyDescent="0.2">
      <c r="A97" s="64"/>
      <c r="B97" s="65"/>
      <c r="C97" s="65"/>
      <c r="D97" s="65"/>
      <c r="E97" s="65"/>
      <c r="F97" s="65"/>
      <c r="G97" s="34"/>
      <c r="H97" s="34"/>
      <c r="I97" s="34"/>
      <c r="J97" s="34"/>
      <c r="K97" s="66"/>
      <c r="L97" s="67"/>
      <c r="M97" s="67"/>
      <c r="N97" s="36">
        <f>Lebenslage[[#This Row],[Zuschuss]]*Lebenslage[[#This Row],[Elternteile]]+Lebenslage[[#This Row],[Zuschuss]]*Lebenslage[[#This Row],[Kursabbrecher]]/2</f>
        <v>0</v>
      </c>
    </row>
    <row r="98" spans="1:14" ht="26.1" customHeight="1" x14ac:dyDescent="0.2">
      <c r="A98" s="64"/>
      <c r="B98" s="65"/>
      <c r="C98" s="65"/>
      <c r="D98" s="65"/>
      <c r="E98" s="65"/>
      <c r="F98" s="65"/>
      <c r="G98" s="34"/>
      <c r="H98" s="34"/>
      <c r="I98" s="34"/>
      <c r="J98" s="34"/>
      <c r="K98" s="66"/>
      <c r="L98" s="67"/>
      <c r="M98" s="67"/>
      <c r="N98" s="36">
        <f>Lebenslage[[#This Row],[Zuschuss]]*Lebenslage[[#This Row],[Elternteile]]+Lebenslage[[#This Row],[Zuschuss]]*Lebenslage[[#This Row],[Kursabbrecher]]/2</f>
        <v>0</v>
      </c>
    </row>
    <row r="99" spans="1:14" ht="26.1" customHeight="1" x14ac:dyDescent="0.2">
      <c r="A99" s="64"/>
      <c r="B99" s="65"/>
      <c r="C99" s="65"/>
      <c r="D99" s="65"/>
      <c r="E99" s="65"/>
      <c r="F99" s="65"/>
      <c r="G99" s="34"/>
      <c r="H99" s="34"/>
      <c r="I99" s="34"/>
      <c r="J99" s="34"/>
      <c r="K99" s="66"/>
      <c r="L99" s="67"/>
      <c r="M99" s="67"/>
      <c r="N99" s="36">
        <f>Lebenslage[[#This Row],[Zuschuss]]*Lebenslage[[#This Row],[Elternteile]]+Lebenslage[[#This Row],[Zuschuss]]*Lebenslage[[#This Row],[Kursabbrecher]]/2</f>
        <v>0</v>
      </c>
    </row>
    <row r="100" spans="1:14" ht="26.1" customHeight="1" x14ac:dyDescent="0.2"/>
    <row r="101" spans="1:14" ht="26.1" customHeight="1" x14ac:dyDescent="0.2"/>
    <row r="102" spans="1:14" ht="26.1" customHeight="1" x14ac:dyDescent="0.2"/>
    <row r="103" spans="1:14" ht="26.1" customHeight="1" x14ac:dyDescent="0.2"/>
    <row r="104" spans="1:14" ht="26.1" customHeight="1" x14ac:dyDescent="0.2"/>
    <row r="105" spans="1:14" ht="26.1" customHeight="1" x14ac:dyDescent="0.2"/>
    <row r="106" spans="1:14" ht="26.1" customHeight="1" x14ac:dyDescent="0.2"/>
    <row r="107" spans="1:14" ht="26.1" customHeight="1" x14ac:dyDescent="0.2"/>
    <row r="108" spans="1:14" ht="26.1" customHeight="1" x14ac:dyDescent="0.2"/>
    <row r="109" spans="1:14" ht="26.1" customHeight="1" x14ac:dyDescent="0.2"/>
    <row r="110" spans="1:14" ht="26.1" customHeight="1" x14ac:dyDescent="0.2"/>
    <row r="111" spans="1:14" ht="26.1" customHeight="1" x14ac:dyDescent="0.2"/>
    <row r="112" spans="1:14" ht="26.1" customHeight="1" x14ac:dyDescent="0.2"/>
    <row r="113" ht="26.1" customHeight="1" x14ac:dyDescent="0.2"/>
    <row r="114" ht="26.1" customHeight="1" x14ac:dyDescent="0.2"/>
    <row r="115" ht="26.1" customHeight="1" x14ac:dyDescent="0.2"/>
    <row r="116" ht="26.1" customHeight="1" x14ac:dyDescent="0.2"/>
    <row r="117" ht="26.1" customHeight="1" x14ac:dyDescent="0.2"/>
    <row r="118" ht="26.1" customHeight="1" x14ac:dyDescent="0.2"/>
    <row r="119" ht="26.1" customHeight="1" x14ac:dyDescent="0.2"/>
    <row r="120" ht="26.1" customHeight="1" x14ac:dyDescent="0.2"/>
    <row r="121" ht="26.1" customHeight="1" x14ac:dyDescent="0.2"/>
    <row r="122" ht="26.1" customHeight="1" x14ac:dyDescent="0.2"/>
    <row r="123" ht="26.1" customHeight="1" x14ac:dyDescent="0.2"/>
    <row r="124" ht="26.1" customHeight="1" x14ac:dyDescent="0.2"/>
    <row r="125" ht="26.1" customHeight="1" x14ac:dyDescent="0.2"/>
    <row r="126" ht="26.1" customHeight="1" x14ac:dyDescent="0.2"/>
    <row r="127" ht="26.1" customHeight="1" x14ac:dyDescent="0.2"/>
    <row r="128" ht="26.1" customHeight="1" x14ac:dyDescent="0.2"/>
    <row r="129" ht="26.1" customHeight="1" x14ac:dyDescent="0.2"/>
    <row r="130" ht="26.1" customHeight="1" x14ac:dyDescent="0.2"/>
    <row r="131" ht="26.1" customHeight="1" x14ac:dyDescent="0.2"/>
    <row r="132" ht="26.1" customHeight="1" x14ac:dyDescent="0.2"/>
    <row r="133" ht="26.1" customHeight="1" x14ac:dyDescent="0.2"/>
    <row r="134" ht="26.1" customHeight="1" x14ac:dyDescent="0.2"/>
    <row r="135" ht="26.1" customHeight="1" x14ac:dyDescent="0.2"/>
    <row r="136" ht="26.1" customHeight="1" x14ac:dyDescent="0.2"/>
    <row r="137" ht="26.1" customHeight="1" x14ac:dyDescent="0.2"/>
    <row r="138" ht="26.1" customHeight="1" x14ac:dyDescent="0.2"/>
    <row r="139" ht="26.1" customHeight="1" x14ac:dyDescent="0.2"/>
    <row r="140" ht="26.1" customHeight="1" x14ac:dyDescent="0.2"/>
    <row r="141" ht="26.1" customHeight="1" x14ac:dyDescent="0.2"/>
    <row r="142" ht="26.1" customHeight="1" x14ac:dyDescent="0.2"/>
    <row r="143" ht="26.1" customHeight="1" x14ac:dyDescent="0.2"/>
    <row r="144" ht="26.1" customHeight="1" x14ac:dyDescent="0.2"/>
    <row r="145" ht="26.1" customHeight="1" x14ac:dyDescent="0.2"/>
    <row r="146" ht="26.1" customHeight="1" x14ac:dyDescent="0.2"/>
    <row r="147" ht="26.1" customHeight="1" x14ac:dyDescent="0.2"/>
    <row r="148" ht="26.1" customHeight="1" x14ac:dyDescent="0.2"/>
    <row r="149" ht="26.1" customHeight="1" x14ac:dyDescent="0.2"/>
    <row r="150" ht="26.1" customHeight="1" x14ac:dyDescent="0.2"/>
    <row r="151" ht="26.1" customHeight="1" x14ac:dyDescent="0.2"/>
    <row r="152" ht="26.1" customHeight="1" x14ac:dyDescent="0.2"/>
    <row r="153" ht="26.1" customHeight="1" x14ac:dyDescent="0.2"/>
    <row r="154" ht="26.1" customHeight="1" x14ac:dyDescent="0.2"/>
    <row r="155" ht="26.1" customHeight="1" x14ac:dyDescent="0.2"/>
    <row r="156" ht="26.1" customHeight="1" x14ac:dyDescent="0.2"/>
    <row r="157" ht="26.1" customHeight="1" x14ac:dyDescent="0.2"/>
    <row r="158" ht="26.1" customHeight="1" x14ac:dyDescent="0.2"/>
    <row r="159" ht="26.1" customHeight="1" x14ac:dyDescent="0.2"/>
    <row r="160" ht="26.1" customHeight="1" x14ac:dyDescent="0.2"/>
    <row r="161" ht="26.1" customHeight="1" x14ac:dyDescent="0.2"/>
    <row r="162" ht="26.1" customHeight="1" x14ac:dyDescent="0.2"/>
    <row r="163" ht="26.1" customHeight="1" x14ac:dyDescent="0.2"/>
    <row r="164" ht="26.1" customHeight="1" x14ac:dyDescent="0.2"/>
    <row r="165" ht="26.1" customHeight="1" x14ac:dyDescent="0.2"/>
    <row r="166" ht="26.1" customHeight="1" x14ac:dyDescent="0.2"/>
    <row r="167" ht="26.1" customHeight="1" x14ac:dyDescent="0.2"/>
    <row r="168" ht="26.1" customHeight="1" x14ac:dyDescent="0.2"/>
    <row r="169" ht="26.1" customHeight="1" x14ac:dyDescent="0.2"/>
    <row r="170" ht="26.1" customHeight="1" x14ac:dyDescent="0.2"/>
    <row r="171" ht="26.1" customHeight="1" x14ac:dyDescent="0.2"/>
    <row r="172" ht="26.1" customHeight="1" x14ac:dyDescent="0.2"/>
    <row r="173" ht="26.1" customHeight="1" x14ac:dyDescent="0.2"/>
    <row r="174" ht="26.1" customHeight="1" x14ac:dyDescent="0.2"/>
    <row r="175" ht="26.1" customHeight="1" x14ac:dyDescent="0.2"/>
    <row r="176" ht="26.1" customHeight="1" x14ac:dyDescent="0.2"/>
    <row r="177" ht="26.1" customHeight="1" x14ac:dyDescent="0.2"/>
    <row r="178" ht="26.1" customHeight="1" x14ac:dyDescent="0.2"/>
    <row r="179" ht="26.1" customHeight="1" x14ac:dyDescent="0.2"/>
    <row r="180" ht="26.1" customHeight="1" x14ac:dyDescent="0.2"/>
    <row r="181" ht="26.1" customHeight="1" x14ac:dyDescent="0.2"/>
    <row r="182" ht="26.1" customHeight="1" x14ac:dyDescent="0.2"/>
    <row r="183" ht="26.1" customHeight="1" x14ac:dyDescent="0.2"/>
    <row r="184" ht="26.1" customHeight="1" x14ac:dyDescent="0.2"/>
    <row r="185" ht="26.1" customHeight="1" x14ac:dyDescent="0.2"/>
    <row r="186" ht="26.1" customHeight="1" x14ac:dyDescent="0.2"/>
    <row r="187" ht="26.1" customHeight="1" x14ac:dyDescent="0.2"/>
    <row r="188" ht="26.1" customHeight="1" x14ac:dyDescent="0.2"/>
    <row r="189" ht="26.1" customHeight="1" x14ac:dyDescent="0.2"/>
    <row r="190" ht="26.1" customHeight="1" x14ac:dyDescent="0.2"/>
    <row r="191" ht="26.1" customHeight="1" x14ac:dyDescent="0.2"/>
    <row r="192" ht="26.1" customHeight="1" x14ac:dyDescent="0.2"/>
    <row r="193" ht="26.1" customHeight="1" x14ac:dyDescent="0.2"/>
    <row r="194" ht="26.1" customHeight="1" x14ac:dyDescent="0.2"/>
    <row r="195" ht="26.1" customHeight="1" x14ac:dyDescent="0.2"/>
    <row r="196" ht="26.1" customHeight="1" x14ac:dyDescent="0.2"/>
    <row r="197" ht="26.1" customHeight="1" x14ac:dyDescent="0.2"/>
    <row r="198" ht="26.1" customHeight="1" x14ac:dyDescent="0.2"/>
    <row r="199" ht="26.1" customHeight="1" x14ac:dyDescent="0.2"/>
    <row r="200" ht="26.1" customHeight="1" x14ac:dyDescent="0.2"/>
    <row r="201" ht="26.1" customHeight="1" x14ac:dyDescent="0.2"/>
    <row r="202" ht="26.1" customHeight="1" x14ac:dyDescent="0.2"/>
    <row r="203" ht="26.1" customHeight="1" x14ac:dyDescent="0.2"/>
    <row r="204" ht="26.1" customHeight="1" x14ac:dyDescent="0.2"/>
    <row r="205" ht="26.1" customHeight="1" x14ac:dyDescent="0.2"/>
    <row r="206" ht="26.1" customHeight="1" x14ac:dyDescent="0.2"/>
    <row r="207" ht="26.1" customHeight="1" x14ac:dyDescent="0.2"/>
    <row r="208" ht="26.1" customHeight="1" x14ac:dyDescent="0.2"/>
    <row r="209" ht="26.1" customHeight="1" x14ac:dyDescent="0.2"/>
    <row r="210" ht="26.1" customHeight="1" x14ac:dyDescent="0.2"/>
    <row r="211" ht="26.1" customHeight="1" x14ac:dyDescent="0.2"/>
    <row r="212" ht="26.1" customHeight="1" x14ac:dyDescent="0.2"/>
    <row r="213" ht="26.1" customHeight="1" x14ac:dyDescent="0.2"/>
    <row r="214" ht="26.1" customHeight="1" x14ac:dyDescent="0.2"/>
    <row r="215" ht="26.1" customHeight="1" x14ac:dyDescent="0.2"/>
    <row r="216" ht="26.1" customHeight="1" x14ac:dyDescent="0.2"/>
    <row r="217" ht="26.1" customHeight="1" x14ac:dyDescent="0.2"/>
    <row r="218" ht="26.1" customHeight="1" x14ac:dyDescent="0.2"/>
    <row r="219" ht="26.1" customHeight="1" x14ac:dyDescent="0.2"/>
    <row r="220" ht="26.1" customHeight="1" x14ac:dyDescent="0.2"/>
    <row r="221" ht="26.1" customHeight="1" x14ac:dyDescent="0.2"/>
    <row r="222" ht="26.1" customHeight="1" x14ac:dyDescent="0.2"/>
    <row r="223" ht="26.1" customHeight="1" x14ac:dyDescent="0.2"/>
    <row r="224" ht="26.1" customHeight="1" x14ac:dyDescent="0.2"/>
    <row r="225" ht="26.1" customHeight="1" x14ac:dyDescent="0.2"/>
    <row r="226" ht="26.1" customHeight="1" x14ac:dyDescent="0.2"/>
    <row r="227" ht="26.1" customHeight="1" x14ac:dyDescent="0.2"/>
    <row r="228" ht="26.1" customHeight="1" x14ac:dyDescent="0.2"/>
    <row r="229" ht="26.1" customHeight="1" x14ac:dyDescent="0.2"/>
    <row r="230" ht="26.1" customHeight="1" x14ac:dyDescent="0.2"/>
    <row r="231" ht="26.1" customHeight="1" x14ac:dyDescent="0.2"/>
    <row r="232" ht="26.1" customHeight="1" x14ac:dyDescent="0.2"/>
    <row r="233" ht="26.1" customHeight="1" x14ac:dyDescent="0.2"/>
    <row r="234" ht="26.1" customHeight="1" x14ac:dyDescent="0.2"/>
    <row r="235" ht="26.1" customHeight="1" x14ac:dyDescent="0.2"/>
    <row r="236" ht="26.1" customHeight="1" x14ac:dyDescent="0.2"/>
    <row r="237" ht="26.1" customHeight="1" x14ac:dyDescent="0.2"/>
    <row r="238" ht="26.1" customHeight="1" x14ac:dyDescent="0.2"/>
    <row r="239" ht="26.1" customHeight="1" x14ac:dyDescent="0.2"/>
    <row r="240" ht="26.1" customHeight="1" x14ac:dyDescent="0.2"/>
    <row r="241" ht="26.1" customHeight="1" x14ac:dyDescent="0.2"/>
    <row r="242" ht="26.1" customHeight="1" x14ac:dyDescent="0.2"/>
    <row r="243" ht="26.1" customHeight="1" x14ac:dyDescent="0.2"/>
    <row r="244" ht="26.1" customHeight="1" x14ac:dyDescent="0.2"/>
    <row r="245" ht="26.1" customHeight="1" x14ac:dyDescent="0.2"/>
    <row r="246" ht="26.1" customHeight="1" x14ac:dyDescent="0.2"/>
    <row r="247" ht="26.1" customHeight="1" x14ac:dyDescent="0.2"/>
    <row r="248" ht="26.1" customHeight="1" x14ac:dyDescent="0.2"/>
    <row r="249" ht="26.1" customHeight="1" x14ac:dyDescent="0.2"/>
    <row r="250" ht="26.1" customHeight="1" x14ac:dyDescent="0.2"/>
    <row r="251" ht="26.1" customHeight="1" x14ac:dyDescent="0.2"/>
    <row r="252" ht="26.1" customHeight="1" x14ac:dyDescent="0.2"/>
    <row r="253" ht="26.1" customHeight="1" x14ac:dyDescent="0.2"/>
    <row r="254" ht="26.1" customHeight="1" x14ac:dyDescent="0.2"/>
    <row r="255" ht="26.1" customHeight="1" x14ac:dyDescent="0.2"/>
    <row r="256" ht="26.1" customHeight="1" x14ac:dyDescent="0.2"/>
    <row r="257" ht="26.1" customHeight="1" x14ac:dyDescent="0.2"/>
    <row r="258" ht="26.1" customHeight="1" x14ac:dyDescent="0.2"/>
    <row r="259" ht="26.1" customHeight="1" x14ac:dyDescent="0.2"/>
    <row r="260" ht="26.1" customHeight="1" x14ac:dyDescent="0.2"/>
    <row r="261" ht="26.1" customHeight="1" x14ac:dyDescent="0.2"/>
    <row r="262" ht="26.1" customHeight="1" x14ac:dyDescent="0.2"/>
    <row r="263" ht="26.1" customHeight="1" x14ac:dyDescent="0.2"/>
    <row r="264" ht="26.1" customHeight="1" x14ac:dyDescent="0.2"/>
    <row r="265" ht="26.1" customHeight="1" x14ac:dyDescent="0.2"/>
    <row r="266" ht="26.1" customHeight="1" x14ac:dyDescent="0.2"/>
    <row r="267" ht="26.1" customHeight="1" x14ac:dyDescent="0.2"/>
    <row r="268" ht="26.1" customHeight="1" x14ac:dyDescent="0.2"/>
    <row r="269" ht="26.1" customHeight="1" x14ac:dyDescent="0.2"/>
    <row r="270" ht="26.1" customHeight="1" x14ac:dyDescent="0.2"/>
    <row r="271" ht="26.1" customHeight="1" x14ac:dyDescent="0.2"/>
    <row r="272" ht="26.1" customHeight="1" x14ac:dyDescent="0.2"/>
    <row r="273" ht="26.1" customHeight="1" x14ac:dyDescent="0.2"/>
    <row r="274" ht="26.1" customHeight="1" x14ac:dyDescent="0.2"/>
    <row r="275" ht="26.1" customHeight="1" x14ac:dyDescent="0.2"/>
    <row r="276" ht="26.1" customHeight="1" x14ac:dyDescent="0.2"/>
    <row r="277" ht="26.1" customHeight="1" x14ac:dyDescent="0.2"/>
    <row r="278" ht="26.1" customHeight="1" x14ac:dyDescent="0.2"/>
    <row r="279" ht="26.1" customHeight="1" x14ac:dyDescent="0.2"/>
    <row r="280" ht="26.1" customHeight="1" x14ac:dyDescent="0.2"/>
    <row r="281" ht="26.1" customHeight="1" x14ac:dyDescent="0.2"/>
    <row r="282" ht="26.1" customHeight="1" x14ac:dyDescent="0.2"/>
    <row r="283" ht="26.1" customHeight="1" x14ac:dyDescent="0.2"/>
    <row r="284" ht="26.1" customHeight="1" x14ac:dyDescent="0.2"/>
    <row r="285" ht="26.1" customHeight="1" x14ac:dyDescent="0.2"/>
    <row r="286" ht="26.1" customHeight="1" x14ac:dyDescent="0.2"/>
    <row r="287" ht="26.1" customHeight="1" x14ac:dyDescent="0.2"/>
    <row r="288" ht="26.1" customHeight="1" x14ac:dyDescent="0.2"/>
    <row r="289" ht="26.1" customHeight="1" x14ac:dyDescent="0.2"/>
    <row r="290" ht="26.1" customHeight="1" x14ac:dyDescent="0.2"/>
    <row r="291" ht="26.1" customHeight="1" x14ac:dyDescent="0.2"/>
    <row r="292" ht="26.1" customHeight="1" x14ac:dyDescent="0.2"/>
    <row r="293" ht="26.1" customHeight="1" x14ac:dyDescent="0.2"/>
    <row r="294" ht="26.1" customHeight="1" x14ac:dyDescent="0.2"/>
    <row r="295" ht="26.1" customHeight="1" x14ac:dyDescent="0.2"/>
    <row r="296" ht="26.1" customHeight="1" x14ac:dyDescent="0.2"/>
    <row r="297" ht="26.1" customHeight="1" x14ac:dyDescent="0.2"/>
    <row r="298" ht="26.1" customHeight="1" x14ac:dyDescent="0.2"/>
    <row r="299" ht="26.1" customHeight="1" x14ac:dyDescent="0.2"/>
    <row r="300" ht="26.1" customHeight="1" x14ac:dyDescent="0.2"/>
    <row r="301" ht="26.1" customHeight="1" x14ac:dyDescent="0.2"/>
    <row r="302" ht="26.1" customHeight="1" x14ac:dyDescent="0.2"/>
    <row r="303" ht="26.1" customHeight="1" x14ac:dyDescent="0.2"/>
    <row r="304" ht="26.1" customHeight="1" x14ac:dyDescent="0.2"/>
    <row r="305" ht="26.1" customHeight="1" x14ac:dyDescent="0.2"/>
    <row r="306" ht="26.1" customHeight="1" x14ac:dyDescent="0.2"/>
    <row r="307" ht="26.1" customHeight="1" x14ac:dyDescent="0.2"/>
    <row r="308" ht="26.1" customHeight="1" x14ac:dyDescent="0.2"/>
    <row r="309" ht="26.1" customHeight="1" x14ac:dyDescent="0.2"/>
    <row r="310" ht="26.1" customHeight="1" x14ac:dyDescent="0.2"/>
    <row r="311" ht="26.1" customHeight="1" x14ac:dyDescent="0.2"/>
    <row r="312" ht="26.1" customHeight="1" x14ac:dyDescent="0.2"/>
    <row r="313" ht="26.1" customHeight="1" x14ac:dyDescent="0.2"/>
    <row r="314" ht="26.1" customHeight="1" x14ac:dyDescent="0.2"/>
    <row r="315" ht="26.1" customHeight="1" x14ac:dyDescent="0.2"/>
    <row r="316" ht="26.1" customHeight="1" x14ac:dyDescent="0.2"/>
    <row r="317" ht="26.1" customHeight="1" x14ac:dyDescent="0.2"/>
    <row r="318" ht="26.1" customHeight="1" x14ac:dyDescent="0.2"/>
    <row r="319" ht="26.1" customHeight="1" x14ac:dyDescent="0.2"/>
    <row r="320" ht="26.1" customHeight="1" x14ac:dyDescent="0.2"/>
    <row r="321" ht="26.1" customHeight="1" x14ac:dyDescent="0.2"/>
    <row r="322" ht="26.1" customHeight="1" x14ac:dyDescent="0.2"/>
    <row r="323" ht="26.1" customHeight="1" x14ac:dyDescent="0.2"/>
    <row r="324" ht="26.1" customHeight="1" x14ac:dyDescent="0.2"/>
    <row r="325" ht="26.1" customHeight="1" x14ac:dyDescent="0.2"/>
    <row r="326" ht="26.1" customHeight="1" x14ac:dyDescent="0.2"/>
    <row r="327" ht="26.1" customHeight="1" x14ac:dyDescent="0.2"/>
    <row r="328" ht="26.1" customHeight="1" x14ac:dyDescent="0.2"/>
    <row r="329" ht="26.1" customHeight="1" x14ac:dyDescent="0.2"/>
    <row r="330" ht="26.1" customHeight="1" x14ac:dyDescent="0.2"/>
    <row r="331" ht="26.1" customHeight="1" x14ac:dyDescent="0.2"/>
    <row r="332" ht="26.1" customHeight="1" x14ac:dyDescent="0.2"/>
    <row r="333" ht="26.1" customHeight="1" x14ac:dyDescent="0.2"/>
    <row r="334" ht="26.1" customHeight="1" x14ac:dyDescent="0.2"/>
    <row r="335" ht="26.1" customHeight="1" x14ac:dyDescent="0.2"/>
    <row r="336" ht="26.1" customHeight="1" x14ac:dyDescent="0.2"/>
    <row r="337" ht="26.1" customHeight="1" x14ac:dyDescent="0.2"/>
    <row r="338" ht="26.1" customHeight="1" x14ac:dyDescent="0.2"/>
    <row r="339" ht="26.1" customHeight="1" x14ac:dyDescent="0.2"/>
    <row r="340" ht="26.1" customHeight="1" x14ac:dyDescent="0.2"/>
    <row r="341" ht="26.1" customHeight="1" x14ac:dyDescent="0.2"/>
    <row r="342" ht="26.1" customHeight="1" x14ac:dyDescent="0.2"/>
    <row r="343" ht="26.1" customHeight="1" x14ac:dyDescent="0.2"/>
    <row r="344" ht="26.1" customHeight="1" x14ac:dyDescent="0.2"/>
    <row r="345" ht="26.1" customHeight="1" x14ac:dyDescent="0.2"/>
    <row r="346" ht="26.1" customHeight="1" x14ac:dyDescent="0.2"/>
    <row r="347" ht="26.1" customHeight="1" x14ac:dyDescent="0.2"/>
    <row r="348" ht="26.1" customHeight="1" x14ac:dyDescent="0.2"/>
    <row r="349" ht="26.1" customHeight="1" x14ac:dyDescent="0.2"/>
    <row r="350" ht="26.1" customHeight="1" x14ac:dyDescent="0.2"/>
    <row r="351" ht="26.1" customHeight="1" x14ac:dyDescent="0.2"/>
    <row r="352" ht="26.1" customHeight="1" x14ac:dyDescent="0.2"/>
    <row r="353" ht="26.1" customHeight="1" x14ac:dyDescent="0.2"/>
    <row r="354" ht="26.1" customHeight="1" x14ac:dyDescent="0.2"/>
    <row r="355" ht="26.1" customHeight="1" x14ac:dyDescent="0.2"/>
    <row r="356" ht="26.1" customHeight="1" x14ac:dyDescent="0.2"/>
    <row r="357" ht="26.1" customHeight="1" x14ac:dyDescent="0.2"/>
    <row r="358" ht="26.1" customHeight="1" x14ac:dyDescent="0.2"/>
    <row r="359" ht="26.1" customHeight="1" x14ac:dyDescent="0.2"/>
    <row r="360" ht="26.1" customHeight="1" x14ac:dyDescent="0.2"/>
    <row r="361" ht="26.1" customHeight="1" x14ac:dyDescent="0.2"/>
    <row r="362" ht="26.1" customHeight="1" x14ac:dyDescent="0.2"/>
    <row r="363" ht="26.1" customHeight="1" x14ac:dyDescent="0.2"/>
    <row r="364" ht="26.1" customHeight="1" x14ac:dyDescent="0.2"/>
    <row r="365" ht="26.1" customHeight="1" x14ac:dyDescent="0.2"/>
    <row r="366" ht="26.1" customHeight="1" x14ac:dyDescent="0.2"/>
    <row r="367" ht="26.1" customHeight="1" x14ac:dyDescent="0.2"/>
    <row r="368" ht="26.1" customHeight="1" x14ac:dyDescent="0.2"/>
    <row r="369" ht="26.1" customHeight="1" x14ac:dyDescent="0.2"/>
    <row r="370" ht="26.1" customHeight="1" x14ac:dyDescent="0.2"/>
    <row r="371" ht="26.1" customHeight="1" x14ac:dyDescent="0.2"/>
    <row r="372" ht="26.1" customHeight="1" x14ac:dyDescent="0.2"/>
    <row r="373" ht="26.1" customHeight="1" x14ac:dyDescent="0.2"/>
    <row r="374" ht="26.1" customHeight="1" x14ac:dyDescent="0.2"/>
    <row r="375" ht="26.1" customHeight="1" x14ac:dyDescent="0.2"/>
    <row r="376" ht="26.1" customHeight="1" x14ac:dyDescent="0.2"/>
    <row r="377" ht="26.1" customHeight="1" x14ac:dyDescent="0.2"/>
    <row r="378" ht="26.1" customHeight="1" x14ac:dyDescent="0.2"/>
    <row r="379" ht="26.1" customHeight="1" x14ac:dyDescent="0.2"/>
    <row r="380" ht="26.1" customHeight="1" x14ac:dyDescent="0.2"/>
    <row r="381" ht="26.1" customHeight="1" x14ac:dyDescent="0.2"/>
    <row r="382" ht="26.1" customHeight="1" x14ac:dyDescent="0.2"/>
    <row r="383" ht="26.1" customHeight="1" x14ac:dyDescent="0.2"/>
    <row r="384" ht="26.1" customHeight="1" x14ac:dyDescent="0.2"/>
    <row r="385" ht="26.1" customHeight="1" x14ac:dyDescent="0.2"/>
    <row r="386" ht="26.1" customHeight="1" x14ac:dyDescent="0.2"/>
    <row r="387" ht="26.1" customHeight="1" x14ac:dyDescent="0.2"/>
    <row r="388" ht="26.1" customHeight="1" x14ac:dyDescent="0.2"/>
    <row r="389" ht="26.1" customHeight="1" x14ac:dyDescent="0.2"/>
    <row r="390" ht="26.1" customHeight="1" x14ac:dyDescent="0.2"/>
    <row r="391" ht="26.1" customHeight="1" x14ac:dyDescent="0.2"/>
    <row r="392" ht="26.1" customHeight="1" x14ac:dyDescent="0.2"/>
    <row r="393" ht="26.1" customHeight="1" x14ac:dyDescent="0.2"/>
    <row r="394" ht="26.1" customHeight="1" x14ac:dyDescent="0.2"/>
    <row r="395" ht="26.1" customHeight="1" x14ac:dyDescent="0.2"/>
    <row r="396" ht="26.1" customHeight="1" x14ac:dyDescent="0.2"/>
    <row r="397" ht="26.1" customHeight="1" x14ac:dyDescent="0.2"/>
    <row r="398" ht="26.1" customHeight="1" x14ac:dyDescent="0.2"/>
    <row r="399" ht="26.1" customHeight="1" x14ac:dyDescent="0.2"/>
    <row r="400" ht="26.1" customHeight="1" x14ac:dyDescent="0.2"/>
    <row r="401" ht="26.1" customHeight="1" x14ac:dyDescent="0.2"/>
    <row r="402" ht="26.1" customHeight="1" x14ac:dyDescent="0.2"/>
    <row r="403" ht="26.1" customHeight="1" x14ac:dyDescent="0.2"/>
    <row r="404" ht="26.1" customHeight="1" x14ac:dyDescent="0.2"/>
    <row r="405" ht="26.1" customHeight="1" x14ac:dyDescent="0.2"/>
    <row r="406" ht="26.1" customHeight="1" x14ac:dyDescent="0.2"/>
    <row r="407" ht="26.1" customHeight="1" x14ac:dyDescent="0.2"/>
    <row r="408" ht="26.1" customHeight="1" x14ac:dyDescent="0.2"/>
    <row r="409" ht="26.1" customHeight="1" x14ac:dyDescent="0.2"/>
    <row r="410" ht="26.1" customHeight="1" x14ac:dyDescent="0.2"/>
    <row r="411" ht="26.1" customHeight="1" x14ac:dyDescent="0.2"/>
    <row r="412" ht="26.1" customHeight="1" x14ac:dyDescent="0.2"/>
    <row r="413" ht="26.1" customHeight="1" x14ac:dyDescent="0.2"/>
    <row r="414" ht="26.1" customHeight="1" x14ac:dyDescent="0.2"/>
    <row r="415" ht="26.1" customHeight="1" x14ac:dyDescent="0.2"/>
    <row r="416" ht="26.1" customHeight="1" x14ac:dyDescent="0.2"/>
    <row r="417" ht="26.1" customHeight="1" x14ac:dyDescent="0.2"/>
    <row r="418" ht="26.1" customHeight="1" x14ac:dyDescent="0.2"/>
    <row r="419" ht="26.1" customHeight="1" x14ac:dyDescent="0.2"/>
    <row r="420" ht="26.1" customHeight="1" x14ac:dyDescent="0.2"/>
    <row r="421" ht="26.1" customHeight="1" x14ac:dyDescent="0.2"/>
    <row r="422" ht="26.1" customHeight="1" x14ac:dyDescent="0.2"/>
    <row r="423" ht="26.1" customHeight="1" x14ac:dyDescent="0.2"/>
    <row r="424" ht="26.1" customHeight="1" x14ac:dyDescent="0.2"/>
    <row r="425" ht="26.1" customHeight="1" x14ac:dyDescent="0.2"/>
    <row r="426" ht="26.1" customHeight="1" x14ac:dyDescent="0.2"/>
    <row r="427" ht="26.1" customHeight="1" x14ac:dyDescent="0.2"/>
    <row r="428" ht="26.1" customHeight="1" x14ac:dyDescent="0.2"/>
    <row r="429" ht="26.1" customHeight="1" x14ac:dyDescent="0.2"/>
    <row r="430" ht="26.1" customHeight="1" x14ac:dyDescent="0.2"/>
    <row r="431" ht="26.1" customHeight="1" x14ac:dyDescent="0.2"/>
    <row r="432" ht="26.1" customHeight="1" x14ac:dyDescent="0.2"/>
    <row r="433" ht="26.1" customHeight="1" x14ac:dyDescent="0.2"/>
    <row r="434" ht="26.1" customHeight="1" x14ac:dyDescent="0.2"/>
    <row r="435" ht="26.1" customHeight="1" x14ac:dyDescent="0.2"/>
    <row r="436" ht="26.1" customHeight="1" x14ac:dyDescent="0.2"/>
    <row r="437" ht="26.1" customHeight="1" x14ac:dyDescent="0.2"/>
    <row r="438" ht="26.1" customHeight="1" x14ac:dyDescent="0.2"/>
    <row r="439" ht="26.1" customHeight="1" x14ac:dyDescent="0.2"/>
    <row r="440" ht="26.1" customHeight="1" x14ac:dyDescent="0.2"/>
    <row r="441" ht="26.1" customHeight="1" x14ac:dyDescent="0.2"/>
    <row r="442" ht="26.1" customHeight="1" x14ac:dyDescent="0.2"/>
    <row r="443" ht="26.1" customHeight="1" x14ac:dyDescent="0.2"/>
    <row r="444" ht="26.1" customHeight="1" x14ac:dyDescent="0.2"/>
    <row r="445" ht="26.1" customHeight="1" x14ac:dyDescent="0.2"/>
    <row r="446" ht="26.1" customHeight="1" x14ac:dyDescent="0.2"/>
    <row r="447" ht="26.1" customHeight="1" x14ac:dyDescent="0.2"/>
    <row r="448" ht="26.1" customHeight="1" x14ac:dyDescent="0.2"/>
    <row r="449" ht="26.1" customHeight="1" x14ac:dyDescent="0.2"/>
    <row r="450" ht="26.1" customHeight="1" x14ac:dyDescent="0.2"/>
    <row r="451" ht="26.1" customHeight="1" x14ac:dyDescent="0.2"/>
    <row r="452" ht="26.1" customHeight="1" x14ac:dyDescent="0.2"/>
    <row r="453" ht="26.1" customHeight="1" x14ac:dyDescent="0.2"/>
    <row r="454" ht="26.1" customHeight="1" x14ac:dyDescent="0.2"/>
    <row r="455" ht="26.1" customHeight="1" x14ac:dyDescent="0.2"/>
    <row r="456" ht="26.1" customHeight="1" x14ac:dyDescent="0.2"/>
    <row r="457" ht="26.1" customHeight="1" x14ac:dyDescent="0.2"/>
    <row r="458" ht="26.1" customHeight="1" x14ac:dyDescent="0.2"/>
    <row r="459" ht="26.1" customHeight="1" x14ac:dyDescent="0.2"/>
    <row r="460" ht="26.1" customHeight="1" x14ac:dyDescent="0.2"/>
    <row r="461" ht="26.1" customHeight="1" x14ac:dyDescent="0.2"/>
    <row r="462" ht="26.1" customHeight="1" x14ac:dyDescent="0.2"/>
    <row r="463" ht="26.1" customHeight="1" x14ac:dyDescent="0.2"/>
    <row r="464" ht="26.1" customHeight="1" x14ac:dyDescent="0.2"/>
    <row r="465" ht="26.1" customHeight="1" x14ac:dyDescent="0.2"/>
    <row r="466" ht="26.1" customHeight="1" x14ac:dyDescent="0.2"/>
    <row r="467" ht="26.1" customHeight="1" x14ac:dyDescent="0.2"/>
    <row r="468" ht="26.1" customHeight="1" x14ac:dyDescent="0.2"/>
    <row r="469" ht="26.1" customHeight="1" x14ac:dyDescent="0.2"/>
    <row r="470" ht="26.1" customHeight="1" x14ac:dyDescent="0.2"/>
    <row r="471" ht="26.1" customHeight="1" x14ac:dyDescent="0.2"/>
    <row r="472" ht="26.1" customHeight="1" x14ac:dyDescent="0.2"/>
    <row r="473" ht="26.1" customHeight="1" x14ac:dyDescent="0.2"/>
    <row r="474" ht="26.1" customHeight="1" x14ac:dyDescent="0.2"/>
    <row r="475" ht="26.1" customHeight="1" x14ac:dyDescent="0.2"/>
    <row r="476" ht="26.1" customHeight="1" x14ac:dyDescent="0.2"/>
    <row r="477" ht="26.1" customHeight="1" x14ac:dyDescent="0.2"/>
    <row r="478" ht="26.1" customHeight="1" x14ac:dyDescent="0.2"/>
    <row r="479" ht="26.1" customHeight="1" x14ac:dyDescent="0.2"/>
    <row r="480" ht="26.1" customHeight="1" x14ac:dyDescent="0.2"/>
    <row r="481" ht="26.1" customHeight="1" x14ac:dyDescent="0.2"/>
    <row r="482" ht="26.1" customHeight="1" x14ac:dyDescent="0.2"/>
    <row r="483" ht="26.1" customHeight="1" x14ac:dyDescent="0.2"/>
    <row r="484" ht="26.1" customHeight="1" x14ac:dyDescent="0.2"/>
    <row r="485" ht="26.1" customHeight="1" x14ac:dyDescent="0.2"/>
    <row r="486" ht="26.1" customHeight="1" x14ac:dyDescent="0.2"/>
    <row r="487" ht="26.1" customHeight="1" x14ac:dyDescent="0.2"/>
    <row r="488" ht="26.1" customHeight="1" x14ac:dyDescent="0.2"/>
    <row r="489" ht="26.1" customHeight="1" x14ac:dyDescent="0.2"/>
    <row r="490" ht="26.1" customHeight="1" x14ac:dyDescent="0.2"/>
    <row r="491" ht="26.1" customHeight="1" x14ac:dyDescent="0.2"/>
    <row r="492" ht="26.1" customHeight="1" x14ac:dyDescent="0.2"/>
    <row r="493" ht="26.1" customHeight="1" x14ac:dyDescent="0.2"/>
    <row r="494" ht="26.1" customHeight="1" x14ac:dyDescent="0.2"/>
    <row r="495" ht="26.1" customHeight="1" x14ac:dyDescent="0.2"/>
    <row r="496" ht="26.1" customHeight="1" x14ac:dyDescent="0.2"/>
    <row r="497" ht="26.1" customHeight="1" x14ac:dyDescent="0.2"/>
    <row r="498" ht="26.1" customHeight="1" x14ac:dyDescent="0.2"/>
    <row r="499" ht="26.1" customHeight="1" x14ac:dyDescent="0.2"/>
    <row r="500" ht="26.1" customHeight="1" x14ac:dyDescent="0.2"/>
    <row r="501" ht="26.1" customHeight="1" x14ac:dyDescent="0.2"/>
    <row r="502" ht="26.1" customHeight="1" x14ac:dyDescent="0.2"/>
  </sheetData>
  <sheetProtection algorithmName="SHA-512" hashValue="ByP9yYO5Gbt3GqwQJ6eSo8dX1gvZCu9AdcZ970Ht35zZhnDivdraM8/2/AVL4g8zMQDeXVcrWsYiY5EYktJ7UA==" saltValue="rV10uPjkD1ceXJlcSO+nDQ==" spinCount="100000" sheet="1" insertColumns="0" insertRows="0" selectLockedCells="1"/>
  <mergeCells count="20">
    <mergeCell ref="A17:D17"/>
    <mergeCell ref="A13:C13"/>
    <mergeCell ref="A14:M14"/>
    <mergeCell ref="A16:L16"/>
    <mergeCell ref="N19:N20"/>
    <mergeCell ref="A19:A20"/>
    <mergeCell ref="K19:K20"/>
    <mergeCell ref="L19:L20"/>
    <mergeCell ref="M19:M20"/>
    <mergeCell ref="B19:J19"/>
    <mergeCell ref="A3:N3"/>
    <mergeCell ref="A5:L5"/>
    <mergeCell ref="M5:N5"/>
    <mergeCell ref="A6:L6"/>
    <mergeCell ref="M6:N6"/>
    <mergeCell ref="A9:M9"/>
    <mergeCell ref="A8:M8"/>
    <mergeCell ref="A10:M10"/>
    <mergeCell ref="A11:M11"/>
    <mergeCell ref="A12:M12"/>
  </mergeCells>
  <phoneticPr fontId="16" type="noConversion"/>
  <dataValidations count="1">
    <dataValidation type="list" errorStyle="information" allowBlank="1" showErrorMessage="1" errorTitle="Ungültige Eingabe" error="Bitte markieren Sie die zutreffenden Felder mit einem &quot;x&quot;." sqref="B23:J99" xr:uid="{557DDD4D-BBD3-434D-8B95-CFFD2F2870DE}">
      <formula1>$A$1:$A$2</formula1>
    </dataValidation>
  </dataValidations>
  <pageMargins left="0.70866141732283472" right="0.70866141732283472" top="0.78740157480314965" bottom="0.78740157480314965" header="0.31496062992125984" footer="0.31496062992125984"/>
  <pageSetup paperSize="9" scale="75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47BBE-EAF6-41F5-90F4-E1F6E0FAD929}">
  <sheetPr codeName="Tabelle4">
    <pageSetUpPr fitToPage="1"/>
  </sheetPr>
  <dimension ref="A1:N453"/>
  <sheetViews>
    <sheetView showGridLines="0" topLeftCell="A3" zoomScaleNormal="100" workbookViewId="0">
      <selection activeCell="A23" sqref="A23:N54"/>
    </sheetView>
  </sheetViews>
  <sheetFormatPr baseColWidth="10" defaultRowHeight="12.75" x14ac:dyDescent="0.2"/>
  <cols>
    <col min="1" max="1" width="35.28515625" customWidth="1"/>
    <col min="2" max="2" width="12.7109375" customWidth="1"/>
    <col min="3" max="11" width="4.5703125" customWidth="1"/>
    <col min="12" max="12" width="10" customWidth="1"/>
    <col min="13" max="13" width="7.42578125" customWidth="1"/>
    <col min="14" max="14" width="15" customWidth="1"/>
  </cols>
  <sheetData>
    <row r="1" spans="1:14" hidden="1" x14ac:dyDescent="0.2"/>
    <row r="2" spans="1:14" hidden="1" x14ac:dyDescent="0.2">
      <c r="A2" t="s">
        <v>18</v>
      </c>
    </row>
    <row r="3" spans="1:14" ht="31.15" customHeight="1" x14ac:dyDescent="0.2">
      <c r="A3" s="163" t="s">
        <v>34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</row>
    <row r="4" spans="1:14" ht="7.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33.950000000000003" customHeight="1" x14ac:dyDescent="0.2">
      <c r="A5" s="165" t="s">
        <v>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7"/>
      <c r="M5" s="168">
        <f>L21</f>
        <v>0</v>
      </c>
      <c r="N5" s="169"/>
    </row>
    <row r="6" spans="1:14" ht="26.45" customHeight="1" x14ac:dyDescent="0.2">
      <c r="A6" s="165" t="s">
        <v>36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7"/>
      <c r="M6" s="172">
        <f>N21</f>
        <v>0</v>
      </c>
      <c r="N6" s="173"/>
    </row>
    <row r="7" spans="1:14" ht="8.1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2"/>
      <c r="M7" s="22"/>
    </row>
    <row r="8" spans="1:14" ht="23.25" customHeight="1" x14ac:dyDescent="0.2">
      <c r="A8" s="170" t="s">
        <v>37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56"/>
      <c r="N8" s="95" t="s">
        <v>38</v>
      </c>
    </row>
    <row r="9" spans="1:14" ht="14.1" customHeight="1" x14ac:dyDescent="0.2">
      <c r="A9" s="101" t="s">
        <v>202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94"/>
      <c r="N9" s="105" t="s">
        <v>39</v>
      </c>
    </row>
    <row r="10" spans="1:14" ht="14.1" customHeight="1" x14ac:dyDescent="0.2">
      <c r="A10" s="101" t="s">
        <v>203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94"/>
      <c r="N10" s="105" t="s">
        <v>40</v>
      </c>
    </row>
    <row r="11" spans="1:14" ht="14.1" customHeight="1" x14ac:dyDescent="0.2">
      <c r="A11" s="101" t="s">
        <v>233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94"/>
      <c r="N11" s="105" t="s">
        <v>41</v>
      </c>
    </row>
    <row r="12" spans="1:14" ht="14.1" customHeight="1" x14ac:dyDescent="0.2">
      <c r="A12" s="101" t="s">
        <v>224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94"/>
      <c r="N12" s="105" t="s">
        <v>43</v>
      </c>
    </row>
    <row r="13" spans="1:14" ht="14.1" customHeight="1" x14ac:dyDescent="0.2">
      <c r="A13" s="119" t="s">
        <v>225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1"/>
      <c r="N13" s="105" t="s">
        <v>44</v>
      </c>
    </row>
    <row r="14" spans="1:14" ht="14.1" customHeight="1" x14ac:dyDescent="0.2">
      <c r="A14" s="174" t="s">
        <v>234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6"/>
      <c r="N14" s="105" t="s">
        <v>229</v>
      </c>
    </row>
    <row r="15" spans="1:14" ht="14.1" customHeight="1" x14ac:dyDescent="0.2">
      <c r="A15" s="101" t="s">
        <v>235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94"/>
      <c r="N15" s="105" t="s">
        <v>230</v>
      </c>
    </row>
    <row r="16" spans="1:14" ht="14.1" customHeight="1" x14ac:dyDescent="0.2">
      <c r="A16" s="119" t="s">
        <v>42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1"/>
      <c r="N16" s="105" t="s">
        <v>231</v>
      </c>
    </row>
    <row r="17" spans="1:14" ht="14.1" customHeight="1" x14ac:dyDescent="0.2">
      <c r="A17" s="119" t="s">
        <v>206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1"/>
      <c r="N17" s="105" t="s">
        <v>232</v>
      </c>
    </row>
    <row r="18" spans="1:14" ht="16.5" customHeight="1" x14ac:dyDescent="0.2">
      <c r="A18" s="178" t="s">
        <v>31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</row>
    <row r="19" spans="1:14" ht="90.95" customHeight="1" x14ac:dyDescent="0.2">
      <c r="A19" s="139" t="s">
        <v>213</v>
      </c>
      <c r="B19" s="139" t="s">
        <v>45</v>
      </c>
      <c r="C19" s="143" t="s">
        <v>46</v>
      </c>
      <c r="D19" s="144"/>
      <c r="E19" s="144"/>
      <c r="F19" s="144"/>
      <c r="G19" s="144"/>
      <c r="H19" s="144"/>
      <c r="I19" s="144"/>
      <c r="J19" s="144"/>
      <c r="K19" s="145"/>
      <c r="L19" s="179" t="s">
        <v>209</v>
      </c>
      <c r="M19" s="179" t="s">
        <v>48</v>
      </c>
      <c r="N19" s="179" t="s">
        <v>208</v>
      </c>
    </row>
    <row r="20" spans="1:14" ht="26.1" customHeight="1" x14ac:dyDescent="0.2">
      <c r="A20" s="181"/>
      <c r="B20" s="181"/>
      <c r="C20" s="23" t="s">
        <v>39</v>
      </c>
      <c r="D20" s="23" t="s">
        <v>40</v>
      </c>
      <c r="E20" s="23" t="s">
        <v>41</v>
      </c>
      <c r="F20" s="23" t="s">
        <v>43</v>
      </c>
      <c r="G20" s="23" t="s">
        <v>44</v>
      </c>
      <c r="H20" s="23" t="s">
        <v>229</v>
      </c>
      <c r="I20" s="23" t="s">
        <v>230</v>
      </c>
      <c r="J20" s="23" t="s">
        <v>231</v>
      </c>
      <c r="K20" s="23" t="s">
        <v>232</v>
      </c>
      <c r="L20" s="180"/>
      <c r="M20" s="182"/>
      <c r="N20" s="180"/>
    </row>
    <row r="21" spans="1:14" ht="26.1" customHeight="1" x14ac:dyDescent="0.2">
      <c r="A21" s="177" t="s">
        <v>63</v>
      </c>
      <c r="B21" s="177"/>
      <c r="C21" s="24">
        <f>COUNTA(Zuhause[K1])</f>
        <v>0</v>
      </c>
      <c r="D21" s="24">
        <f>COUNTA(Zuhause[K2])</f>
        <v>0</v>
      </c>
      <c r="E21" s="24">
        <f>COUNTA(Zuhause[K3])</f>
        <v>0</v>
      </c>
      <c r="F21" s="24">
        <f>COUNTA(Zuhause[K4])</f>
        <v>0</v>
      </c>
      <c r="G21" s="24">
        <f>COUNTA(Zuhause[K5])</f>
        <v>0</v>
      </c>
      <c r="H21" s="24">
        <f>COUNTA(Zuhause[K6])</f>
        <v>0</v>
      </c>
      <c r="I21" s="24">
        <f>COUNTA(Zuhause[K7])</f>
        <v>0</v>
      </c>
      <c r="J21" s="24">
        <f>COUNTA(Zuhause[K8])</f>
        <v>0</v>
      </c>
      <c r="K21" s="24">
        <f>COUNTA(Zuhause[K9])</f>
        <v>0</v>
      </c>
      <c r="L21" s="24">
        <f>SUM(Zuhause[Famileien])</f>
        <v>0</v>
      </c>
      <c r="M21" s="24">
        <f>SUM(Zuhause[Tage])</f>
        <v>0</v>
      </c>
      <c r="N21" s="47">
        <f>SUM(Zuhause[Gesamtbetrag])</f>
        <v>0</v>
      </c>
    </row>
    <row r="22" spans="1:14" ht="26.1" hidden="1" customHeight="1" x14ac:dyDescent="0.2">
      <c r="A22" s="43" t="s">
        <v>191</v>
      </c>
      <c r="B22" s="44" t="s">
        <v>184</v>
      </c>
      <c r="C22" s="28" t="s">
        <v>39</v>
      </c>
      <c r="D22" s="28" t="s">
        <v>40</v>
      </c>
      <c r="E22" s="28" t="s">
        <v>41</v>
      </c>
      <c r="F22" s="28" t="s">
        <v>43</v>
      </c>
      <c r="G22" s="28" t="s">
        <v>44</v>
      </c>
      <c r="H22" s="28" t="s">
        <v>229</v>
      </c>
      <c r="I22" s="28" t="s">
        <v>230</v>
      </c>
      <c r="J22" s="28" t="s">
        <v>231</v>
      </c>
      <c r="K22" s="28" t="s">
        <v>232</v>
      </c>
      <c r="L22" s="45" t="s">
        <v>188</v>
      </c>
      <c r="M22" s="45" t="s">
        <v>189</v>
      </c>
      <c r="N22" s="46" t="s">
        <v>190</v>
      </c>
    </row>
    <row r="23" spans="1:14" ht="26.1" customHeight="1" x14ac:dyDescent="0.2">
      <c r="A23" s="58"/>
      <c r="B23" s="63"/>
      <c r="C23" s="34"/>
      <c r="D23" s="34"/>
      <c r="E23" s="34"/>
      <c r="F23" s="34"/>
      <c r="G23" s="34"/>
      <c r="H23" s="34"/>
      <c r="I23" s="34"/>
      <c r="J23" s="34"/>
      <c r="K23" s="34"/>
      <c r="L23" s="61"/>
      <c r="M23" s="61"/>
      <c r="N23" s="90">
        <f>Zuhause[[#This Row],[Zuschuss]]*Zuhause[[#This Row],[Famileien]]*Zuhause[[#This Row],[Tage]]</f>
        <v>0</v>
      </c>
    </row>
    <row r="24" spans="1:14" ht="26.1" customHeight="1" x14ac:dyDescent="0.2">
      <c r="A24" s="58"/>
      <c r="B24" s="63"/>
      <c r="C24" s="34"/>
      <c r="D24" s="34"/>
      <c r="E24" s="34"/>
      <c r="F24" s="34"/>
      <c r="G24" s="34"/>
      <c r="H24" s="34"/>
      <c r="I24" s="34"/>
      <c r="J24" s="34"/>
      <c r="K24" s="34"/>
      <c r="L24" s="61"/>
      <c r="M24" s="61"/>
      <c r="N24" s="90">
        <f>Zuhause[[#This Row],[Zuschuss]]*Zuhause[[#This Row],[Famileien]]*Zuhause[[#This Row],[Tage]]</f>
        <v>0</v>
      </c>
    </row>
    <row r="25" spans="1:14" ht="26.1" customHeight="1" x14ac:dyDescent="0.2">
      <c r="A25" s="58"/>
      <c r="B25" s="63"/>
      <c r="C25" s="34"/>
      <c r="D25" s="34"/>
      <c r="E25" s="34"/>
      <c r="F25" s="34"/>
      <c r="G25" s="34"/>
      <c r="H25" s="34"/>
      <c r="I25" s="34"/>
      <c r="J25" s="34"/>
      <c r="K25" s="34"/>
      <c r="L25" s="61"/>
      <c r="M25" s="61"/>
      <c r="N25" s="90">
        <f>Zuhause[[#This Row],[Zuschuss]]*Zuhause[[#This Row],[Famileien]]*Zuhause[[#This Row],[Tage]]</f>
        <v>0</v>
      </c>
    </row>
    <row r="26" spans="1:14" ht="26.1" customHeight="1" x14ac:dyDescent="0.2">
      <c r="A26" s="58"/>
      <c r="B26" s="63"/>
      <c r="C26" s="34"/>
      <c r="D26" s="34"/>
      <c r="E26" s="34"/>
      <c r="F26" s="34"/>
      <c r="G26" s="34"/>
      <c r="H26" s="34"/>
      <c r="I26" s="34"/>
      <c r="J26" s="34"/>
      <c r="K26" s="34"/>
      <c r="L26" s="61"/>
      <c r="M26" s="61"/>
      <c r="N26" s="90">
        <f>Zuhause[[#This Row],[Zuschuss]]*Zuhause[[#This Row],[Famileien]]*Zuhause[[#This Row],[Tage]]</f>
        <v>0</v>
      </c>
    </row>
    <row r="27" spans="1:14" ht="26.1" customHeight="1" x14ac:dyDescent="0.2">
      <c r="A27" s="58"/>
      <c r="B27" s="63"/>
      <c r="C27" s="34"/>
      <c r="D27" s="34"/>
      <c r="E27" s="34"/>
      <c r="F27" s="34"/>
      <c r="G27" s="34"/>
      <c r="H27" s="34"/>
      <c r="I27" s="34"/>
      <c r="J27" s="34"/>
      <c r="K27" s="34"/>
      <c r="L27" s="61"/>
      <c r="M27" s="61"/>
      <c r="N27" s="90">
        <f>Zuhause[[#This Row],[Zuschuss]]*Zuhause[[#This Row],[Famileien]]*Zuhause[[#This Row],[Tage]]</f>
        <v>0</v>
      </c>
    </row>
    <row r="28" spans="1:14" ht="26.1" customHeight="1" x14ac:dyDescent="0.2">
      <c r="A28" s="58"/>
      <c r="B28" s="63"/>
      <c r="C28" s="34"/>
      <c r="D28" s="34"/>
      <c r="E28" s="34"/>
      <c r="F28" s="34"/>
      <c r="G28" s="34"/>
      <c r="H28" s="34"/>
      <c r="I28" s="34"/>
      <c r="J28" s="34"/>
      <c r="K28" s="34"/>
      <c r="L28" s="61"/>
      <c r="M28" s="61"/>
      <c r="N28" s="90">
        <f>Zuhause[[#This Row],[Zuschuss]]*Zuhause[[#This Row],[Famileien]]*Zuhause[[#This Row],[Tage]]</f>
        <v>0</v>
      </c>
    </row>
    <row r="29" spans="1:14" ht="26.1" customHeight="1" x14ac:dyDescent="0.2">
      <c r="A29" s="58"/>
      <c r="B29" s="63"/>
      <c r="C29" s="34"/>
      <c r="D29" s="34"/>
      <c r="E29" s="34"/>
      <c r="F29" s="34"/>
      <c r="G29" s="34"/>
      <c r="H29" s="34"/>
      <c r="I29" s="34"/>
      <c r="J29" s="34"/>
      <c r="K29" s="34"/>
      <c r="L29" s="61"/>
      <c r="M29" s="61"/>
      <c r="N29" s="90">
        <f>Zuhause[[#This Row],[Zuschuss]]*Zuhause[[#This Row],[Famileien]]*Zuhause[[#This Row],[Tage]]</f>
        <v>0</v>
      </c>
    </row>
    <row r="30" spans="1:14" ht="26.1" customHeight="1" x14ac:dyDescent="0.2">
      <c r="A30" s="58"/>
      <c r="B30" s="63"/>
      <c r="C30" s="34"/>
      <c r="D30" s="34"/>
      <c r="E30" s="34"/>
      <c r="F30" s="34"/>
      <c r="G30" s="34"/>
      <c r="H30" s="34"/>
      <c r="I30" s="34"/>
      <c r="J30" s="34"/>
      <c r="K30" s="34"/>
      <c r="L30" s="61"/>
      <c r="M30" s="61"/>
      <c r="N30" s="90">
        <f>Zuhause[[#This Row],[Zuschuss]]*Zuhause[[#This Row],[Famileien]]*Zuhause[[#This Row],[Tage]]</f>
        <v>0</v>
      </c>
    </row>
    <row r="31" spans="1:14" ht="26.1" customHeight="1" x14ac:dyDescent="0.2">
      <c r="A31" s="58"/>
      <c r="B31" s="63"/>
      <c r="C31" s="34"/>
      <c r="D31" s="34"/>
      <c r="E31" s="34"/>
      <c r="F31" s="34"/>
      <c r="G31" s="34"/>
      <c r="H31" s="34"/>
      <c r="I31" s="34"/>
      <c r="J31" s="34"/>
      <c r="K31" s="34"/>
      <c r="L31" s="61"/>
      <c r="M31" s="61"/>
      <c r="N31" s="90">
        <f>Zuhause[[#This Row],[Zuschuss]]*Zuhause[[#This Row],[Famileien]]*Zuhause[[#This Row],[Tage]]</f>
        <v>0</v>
      </c>
    </row>
    <row r="32" spans="1:14" ht="26.1" customHeight="1" x14ac:dyDescent="0.2">
      <c r="A32" s="58"/>
      <c r="B32" s="63"/>
      <c r="C32" s="34"/>
      <c r="D32" s="34"/>
      <c r="E32" s="34"/>
      <c r="F32" s="34"/>
      <c r="G32" s="34"/>
      <c r="H32" s="34"/>
      <c r="I32" s="34"/>
      <c r="J32" s="34"/>
      <c r="K32" s="34"/>
      <c r="L32" s="61"/>
      <c r="M32" s="61"/>
      <c r="N32" s="90">
        <f>Zuhause[[#This Row],[Zuschuss]]*Zuhause[[#This Row],[Famileien]]*Zuhause[[#This Row],[Tage]]</f>
        <v>0</v>
      </c>
    </row>
    <row r="33" spans="1:14" ht="26.1" customHeight="1" x14ac:dyDescent="0.2">
      <c r="A33" s="58"/>
      <c r="B33" s="63"/>
      <c r="C33" s="34"/>
      <c r="D33" s="34"/>
      <c r="E33" s="34"/>
      <c r="F33" s="34"/>
      <c r="G33" s="34"/>
      <c r="H33" s="34"/>
      <c r="I33" s="34"/>
      <c r="J33" s="34"/>
      <c r="K33" s="34"/>
      <c r="L33" s="61"/>
      <c r="M33" s="61"/>
      <c r="N33" s="90">
        <f>Zuhause[[#This Row],[Zuschuss]]*Zuhause[[#This Row],[Famileien]]*Zuhause[[#This Row],[Tage]]</f>
        <v>0</v>
      </c>
    </row>
    <row r="34" spans="1:14" ht="26.1" customHeight="1" x14ac:dyDescent="0.2">
      <c r="A34" s="58"/>
      <c r="B34" s="63"/>
      <c r="C34" s="34"/>
      <c r="D34" s="34"/>
      <c r="E34" s="34"/>
      <c r="F34" s="34"/>
      <c r="G34" s="34"/>
      <c r="H34" s="34"/>
      <c r="I34" s="34"/>
      <c r="J34" s="34"/>
      <c r="K34" s="34"/>
      <c r="L34" s="61"/>
      <c r="M34" s="61"/>
      <c r="N34" s="90">
        <f>Zuhause[[#This Row],[Zuschuss]]*Zuhause[[#This Row],[Famileien]]*Zuhause[[#This Row],[Tage]]</f>
        <v>0</v>
      </c>
    </row>
    <row r="35" spans="1:14" ht="26.1" customHeight="1" x14ac:dyDescent="0.2">
      <c r="A35" s="58"/>
      <c r="B35" s="63"/>
      <c r="C35" s="34"/>
      <c r="D35" s="34"/>
      <c r="E35" s="34"/>
      <c r="F35" s="34"/>
      <c r="G35" s="34"/>
      <c r="H35" s="34"/>
      <c r="I35" s="34"/>
      <c r="J35" s="34"/>
      <c r="K35" s="34"/>
      <c r="L35" s="61"/>
      <c r="M35" s="61"/>
      <c r="N35" s="90">
        <f>Zuhause[[#This Row],[Zuschuss]]*Zuhause[[#This Row],[Famileien]]*Zuhause[[#This Row],[Tage]]</f>
        <v>0</v>
      </c>
    </row>
    <row r="36" spans="1:14" ht="26.1" customHeight="1" x14ac:dyDescent="0.2">
      <c r="A36" s="58"/>
      <c r="B36" s="63"/>
      <c r="C36" s="34"/>
      <c r="D36" s="34"/>
      <c r="E36" s="34"/>
      <c r="F36" s="34"/>
      <c r="G36" s="34"/>
      <c r="H36" s="34"/>
      <c r="I36" s="34"/>
      <c r="J36" s="34"/>
      <c r="K36" s="34"/>
      <c r="L36" s="61"/>
      <c r="M36" s="61"/>
      <c r="N36" s="90">
        <f>Zuhause[[#This Row],[Zuschuss]]*Zuhause[[#This Row],[Famileien]]*Zuhause[[#This Row],[Tage]]</f>
        <v>0</v>
      </c>
    </row>
    <row r="37" spans="1:14" ht="26.1" customHeight="1" x14ac:dyDescent="0.2">
      <c r="A37" s="58"/>
      <c r="B37" s="63"/>
      <c r="C37" s="34"/>
      <c r="D37" s="34"/>
      <c r="E37" s="34"/>
      <c r="F37" s="34"/>
      <c r="G37" s="34"/>
      <c r="H37" s="34"/>
      <c r="I37" s="34"/>
      <c r="J37" s="34"/>
      <c r="K37" s="34"/>
      <c r="L37" s="61"/>
      <c r="M37" s="61"/>
      <c r="N37" s="90">
        <f>Zuhause[[#This Row],[Zuschuss]]*Zuhause[[#This Row],[Famileien]]*Zuhause[[#This Row],[Tage]]</f>
        <v>0</v>
      </c>
    </row>
    <row r="38" spans="1:14" ht="26.1" customHeight="1" x14ac:dyDescent="0.2">
      <c r="A38" s="58"/>
      <c r="B38" s="63"/>
      <c r="C38" s="34"/>
      <c r="D38" s="34"/>
      <c r="E38" s="34"/>
      <c r="F38" s="34"/>
      <c r="G38" s="34"/>
      <c r="H38" s="34"/>
      <c r="I38" s="34"/>
      <c r="J38" s="34"/>
      <c r="K38" s="34"/>
      <c r="L38" s="61"/>
      <c r="M38" s="61"/>
      <c r="N38" s="90">
        <f>Zuhause[[#This Row],[Zuschuss]]*Zuhause[[#This Row],[Famileien]]*Zuhause[[#This Row],[Tage]]</f>
        <v>0</v>
      </c>
    </row>
    <row r="39" spans="1:14" ht="26.1" customHeight="1" x14ac:dyDescent="0.2">
      <c r="A39" s="58"/>
      <c r="B39" s="63"/>
      <c r="C39" s="34"/>
      <c r="D39" s="34"/>
      <c r="E39" s="34"/>
      <c r="F39" s="34"/>
      <c r="G39" s="34"/>
      <c r="H39" s="34"/>
      <c r="I39" s="34"/>
      <c r="J39" s="34"/>
      <c r="K39" s="34"/>
      <c r="L39" s="61"/>
      <c r="M39" s="61"/>
      <c r="N39" s="90">
        <f>Zuhause[[#This Row],[Zuschuss]]*Zuhause[[#This Row],[Famileien]]*Zuhause[[#This Row],[Tage]]</f>
        <v>0</v>
      </c>
    </row>
    <row r="40" spans="1:14" ht="26.1" customHeight="1" x14ac:dyDescent="0.2">
      <c r="A40" s="58"/>
      <c r="B40" s="63"/>
      <c r="C40" s="34"/>
      <c r="D40" s="34"/>
      <c r="E40" s="34"/>
      <c r="F40" s="34"/>
      <c r="G40" s="34"/>
      <c r="H40" s="34"/>
      <c r="I40" s="34"/>
      <c r="J40" s="34"/>
      <c r="K40" s="34"/>
      <c r="L40" s="61"/>
      <c r="M40" s="61"/>
      <c r="N40" s="90">
        <f>Zuhause[[#This Row],[Zuschuss]]*Zuhause[[#This Row],[Famileien]]*Zuhause[[#This Row],[Tage]]</f>
        <v>0</v>
      </c>
    </row>
    <row r="41" spans="1:14" ht="26.1" customHeight="1" x14ac:dyDescent="0.2">
      <c r="A41" s="58"/>
      <c r="B41" s="63"/>
      <c r="C41" s="34"/>
      <c r="D41" s="34"/>
      <c r="E41" s="34"/>
      <c r="F41" s="34"/>
      <c r="G41" s="34"/>
      <c r="H41" s="34"/>
      <c r="I41" s="34"/>
      <c r="J41" s="34"/>
      <c r="K41" s="34"/>
      <c r="L41" s="61"/>
      <c r="M41" s="61"/>
      <c r="N41" s="90">
        <f>Zuhause[[#This Row],[Zuschuss]]*Zuhause[[#This Row],[Famileien]]*Zuhause[[#This Row],[Tage]]</f>
        <v>0</v>
      </c>
    </row>
    <row r="42" spans="1:14" ht="26.1" customHeight="1" x14ac:dyDescent="0.2">
      <c r="A42" s="58"/>
      <c r="B42" s="63"/>
      <c r="C42" s="34"/>
      <c r="D42" s="34"/>
      <c r="E42" s="34"/>
      <c r="F42" s="34"/>
      <c r="G42" s="34"/>
      <c r="H42" s="34"/>
      <c r="I42" s="34"/>
      <c r="J42" s="34"/>
      <c r="K42" s="34"/>
      <c r="L42" s="61"/>
      <c r="M42" s="61"/>
      <c r="N42" s="90">
        <f>Zuhause[[#This Row],[Zuschuss]]*Zuhause[[#This Row],[Famileien]]*Zuhause[[#This Row],[Tage]]</f>
        <v>0</v>
      </c>
    </row>
    <row r="43" spans="1:14" ht="26.1" customHeight="1" x14ac:dyDescent="0.2">
      <c r="A43" s="58"/>
      <c r="B43" s="63"/>
      <c r="C43" s="34"/>
      <c r="D43" s="34"/>
      <c r="E43" s="34"/>
      <c r="F43" s="34"/>
      <c r="G43" s="34"/>
      <c r="H43" s="34"/>
      <c r="I43" s="34"/>
      <c r="J43" s="34"/>
      <c r="K43" s="34"/>
      <c r="L43" s="61"/>
      <c r="M43" s="61"/>
      <c r="N43" s="90">
        <f>Zuhause[[#This Row],[Zuschuss]]*Zuhause[[#This Row],[Famileien]]*Zuhause[[#This Row],[Tage]]</f>
        <v>0</v>
      </c>
    </row>
    <row r="44" spans="1:14" ht="26.1" customHeight="1" x14ac:dyDescent="0.2">
      <c r="A44" s="58"/>
      <c r="B44" s="63"/>
      <c r="C44" s="34"/>
      <c r="D44" s="34"/>
      <c r="E44" s="34"/>
      <c r="F44" s="34"/>
      <c r="G44" s="34"/>
      <c r="H44" s="34"/>
      <c r="I44" s="34"/>
      <c r="J44" s="34"/>
      <c r="K44" s="34"/>
      <c r="L44" s="61"/>
      <c r="M44" s="61"/>
      <c r="N44" s="90">
        <f>Zuhause[[#This Row],[Zuschuss]]*Zuhause[[#This Row],[Famileien]]*Zuhause[[#This Row],[Tage]]</f>
        <v>0</v>
      </c>
    </row>
    <row r="45" spans="1:14" ht="26.1" customHeight="1" x14ac:dyDescent="0.2">
      <c r="A45" s="58"/>
      <c r="B45" s="63"/>
      <c r="C45" s="34"/>
      <c r="D45" s="34"/>
      <c r="E45" s="34"/>
      <c r="F45" s="34"/>
      <c r="G45" s="34"/>
      <c r="H45" s="34"/>
      <c r="I45" s="34"/>
      <c r="J45" s="34"/>
      <c r="K45" s="34"/>
      <c r="L45" s="61"/>
      <c r="M45" s="61"/>
      <c r="N45" s="90">
        <f>Zuhause[[#This Row],[Zuschuss]]*Zuhause[[#This Row],[Famileien]]*Zuhause[[#This Row],[Tage]]</f>
        <v>0</v>
      </c>
    </row>
    <row r="46" spans="1:14" ht="26.1" customHeight="1" x14ac:dyDescent="0.2">
      <c r="A46" s="58"/>
      <c r="B46" s="63"/>
      <c r="C46" s="34"/>
      <c r="D46" s="34"/>
      <c r="E46" s="34"/>
      <c r="F46" s="34"/>
      <c r="G46" s="34"/>
      <c r="H46" s="34"/>
      <c r="I46" s="34"/>
      <c r="J46" s="34"/>
      <c r="K46" s="34"/>
      <c r="L46" s="61"/>
      <c r="M46" s="61"/>
      <c r="N46" s="90">
        <f>Zuhause[[#This Row],[Zuschuss]]*Zuhause[[#This Row],[Famileien]]*Zuhause[[#This Row],[Tage]]</f>
        <v>0</v>
      </c>
    </row>
    <row r="47" spans="1:14" ht="26.1" customHeight="1" x14ac:dyDescent="0.2">
      <c r="A47" s="58"/>
      <c r="B47" s="63"/>
      <c r="C47" s="34"/>
      <c r="D47" s="34"/>
      <c r="E47" s="34"/>
      <c r="F47" s="34"/>
      <c r="G47" s="34"/>
      <c r="H47" s="34"/>
      <c r="I47" s="34"/>
      <c r="J47" s="34"/>
      <c r="K47" s="34"/>
      <c r="L47" s="61"/>
      <c r="M47" s="61"/>
      <c r="N47" s="90">
        <f>Zuhause[[#This Row],[Zuschuss]]*Zuhause[[#This Row],[Famileien]]*Zuhause[[#This Row],[Tage]]</f>
        <v>0</v>
      </c>
    </row>
    <row r="48" spans="1:14" ht="26.1" customHeight="1" x14ac:dyDescent="0.2">
      <c r="A48" s="58"/>
      <c r="B48" s="63"/>
      <c r="C48" s="34"/>
      <c r="D48" s="34"/>
      <c r="E48" s="34"/>
      <c r="F48" s="34"/>
      <c r="G48" s="34"/>
      <c r="H48" s="34"/>
      <c r="I48" s="34"/>
      <c r="J48" s="34"/>
      <c r="K48" s="34"/>
      <c r="L48" s="61"/>
      <c r="M48" s="61"/>
      <c r="N48" s="90">
        <f>Zuhause[[#This Row],[Zuschuss]]*Zuhause[[#This Row],[Famileien]]*Zuhause[[#This Row],[Tage]]</f>
        <v>0</v>
      </c>
    </row>
    <row r="49" spans="1:14" ht="26.1" customHeight="1" x14ac:dyDescent="0.2">
      <c r="A49" s="58"/>
      <c r="B49" s="63"/>
      <c r="C49" s="34"/>
      <c r="D49" s="34"/>
      <c r="E49" s="34"/>
      <c r="F49" s="34"/>
      <c r="G49" s="34"/>
      <c r="H49" s="34"/>
      <c r="I49" s="34"/>
      <c r="J49" s="34"/>
      <c r="K49" s="34"/>
      <c r="L49" s="61"/>
      <c r="M49" s="61"/>
      <c r="N49" s="90">
        <f>Zuhause[[#This Row],[Zuschuss]]*Zuhause[[#This Row],[Famileien]]*Zuhause[[#This Row],[Tage]]</f>
        <v>0</v>
      </c>
    </row>
    <row r="50" spans="1:14" ht="26.1" customHeight="1" x14ac:dyDescent="0.2">
      <c r="A50" s="58"/>
      <c r="B50" s="63"/>
      <c r="C50" s="34"/>
      <c r="D50" s="34"/>
      <c r="E50" s="34"/>
      <c r="F50" s="34"/>
      <c r="G50" s="34"/>
      <c r="H50" s="34"/>
      <c r="I50" s="34"/>
      <c r="J50" s="34"/>
      <c r="K50" s="34"/>
      <c r="L50" s="61"/>
      <c r="M50" s="61"/>
      <c r="N50" s="90">
        <f>Zuhause[[#This Row],[Zuschuss]]*Zuhause[[#This Row],[Famileien]]*Zuhause[[#This Row],[Tage]]</f>
        <v>0</v>
      </c>
    </row>
    <row r="51" spans="1:14" ht="26.1" customHeight="1" x14ac:dyDescent="0.2">
      <c r="A51" s="58"/>
      <c r="B51" s="63"/>
      <c r="C51" s="34"/>
      <c r="D51" s="34"/>
      <c r="E51" s="34"/>
      <c r="F51" s="34"/>
      <c r="G51" s="34"/>
      <c r="H51" s="34"/>
      <c r="I51" s="34"/>
      <c r="J51" s="34"/>
      <c r="K51" s="34"/>
      <c r="L51" s="61"/>
      <c r="M51" s="61"/>
      <c r="N51" s="90">
        <f>Zuhause[[#This Row],[Zuschuss]]*Zuhause[[#This Row],[Famileien]]*Zuhause[[#This Row],[Tage]]</f>
        <v>0</v>
      </c>
    </row>
    <row r="52" spans="1:14" ht="26.1" customHeight="1" x14ac:dyDescent="0.2">
      <c r="A52" s="58"/>
      <c r="B52" s="63"/>
      <c r="C52" s="34"/>
      <c r="D52" s="34"/>
      <c r="E52" s="34"/>
      <c r="F52" s="34"/>
      <c r="G52" s="34"/>
      <c r="H52" s="34"/>
      <c r="I52" s="34"/>
      <c r="J52" s="34"/>
      <c r="K52" s="34"/>
      <c r="L52" s="61"/>
      <c r="M52" s="61"/>
      <c r="N52" s="90">
        <f>Zuhause[[#This Row],[Zuschuss]]*Zuhause[[#This Row],[Famileien]]*Zuhause[[#This Row],[Tage]]</f>
        <v>0</v>
      </c>
    </row>
    <row r="53" spans="1:14" ht="26.1" customHeight="1" x14ac:dyDescent="0.2">
      <c r="A53" s="58"/>
      <c r="B53" s="63"/>
      <c r="C53" s="34"/>
      <c r="D53" s="34"/>
      <c r="E53" s="34"/>
      <c r="F53" s="34"/>
      <c r="G53" s="34"/>
      <c r="H53" s="34"/>
      <c r="I53" s="34"/>
      <c r="J53" s="34"/>
      <c r="K53" s="34"/>
      <c r="L53" s="61"/>
      <c r="M53" s="61"/>
      <c r="N53" s="90">
        <f>Zuhause[[#This Row],[Zuschuss]]*Zuhause[[#This Row],[Famileien]]*Zuhause[[#This Row],[Tage]]</f>
        <v>0</v>
      </c>
    </row>
    <row r="54" spans="1:14" ht="26.1" customHeight="1" x14ac:dyDescent="0.2">
      <c r="A54" s="58"/>
      <c r="B54" s="63"/>
      <c r="C54" s="34"/>
      <c r="D54" s="34"/>
      <c r="E54" s="34"/>
      <c r="F54" s="34"/>
      <c r="G54" s="34"/>
      <c r="H54" s="34"/>
      <c r="I54" s="34"/>
      <c r="J54" s="34"/>
      <c r="K54" s="34"/>
      <c r="L54" s="61"/>
      <c r="M54" s="61"/>
      <c r="N54" s="90">
        <f>Zuhause[[#This Row],[Zuschuss]]*Zuhause[[#This Row],[Famileien]]*Zuhause[[#This Row],[Tage]]</f>
        <v>0</v>
      </c>
    </row>
    <row r="55" spans="1:14" ht="26.1" customHeight="1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</row>
    <row r="56" spans="1:14" ht="26.1" customHeight="1" x14ac:dyDescent="0.2"/>
    <row r="57" spans="1:14" ht="26.1" customHeight="1" x14ac:dyDescent="0.2"/>
    <row r="58" spans="1:14" ht="26.1" customHeight="1" x14ac:dyDescent="0.2"/>
    <row r="59" spans="1:14" ht="26.1" customHeight="1" x14ac:dyDescent="0.2"/>
    <row r="60" spans="1:14" ht="26.1" customHeight="1" x14ac:dyDescent="0.2"/>
    <row r="61" spans="1:14" ht="26.1" customHeight="1" x14ac:dyDescent="0.2"/>
    <row r="62" spans="1:14" ht="26.1" customHeight="1" x14ac:dyDescent="0.2"/>
    <row r="63" spans="1:14" ht="26.1" customHeight="1" x14ac:dyDescent="0.2"/>
    <row r="64" spans="1:14" ht="26.1" customHeight="1" x14ac:dyDescent="0.2"/>
    <row r="65" ht="26.1" customHeight="1" x14ac:dyDescent="0.2"/>
    <row r="66" ht="26.1" customHeight="1" x14ac:dyDescent="0.2"/>
    <row r="67" ht="26.1" customHeight="1" x14ac:dyDescent="0.2"/>
    <row r="68" ht="26.1" customHeight="1" x14ac:dyDescent="0.2"/>
    <row r="69" ht="26.1" customHeight="1" x14ac:dyDescent="0.2"/>
    <row r="70" ht="26.1" customHeight="1" x14ac:dyDescent="0.2"/>
    <row r="71" ht="26.1" customHeight="1" x14ac:dyDescent="0.2"/>
    <row r="72" ht="26.1" customHeight="1" x14ac:dyDescent="0.2"/>
    <row r="73" ht="26.1" customHeight="1" x14ac:dyDescent="0.2"/>
    <row r="74" ht="26.1" customHeight="1" x14ac:dyDescent="0.2"/>
    <row r="75" ht="26.1" customHeight="1" x14ac:dyDescent="0.2"/>
    <row r="76" ht="26.1" customHeight="1" x14ac:dyDescent="0.2"/>
    <row r="77" ht="26.1" customHeight="1" x14ac:dyDescent="0.2"/>
    <row r="78" ht="26.1" customHeight="1" x14ac:dyDescent="0.2"/>
    <row r="79" ht="26.1" customHeight="1" x14ac:dyDescent="0.2"/>
    <row r="80" ht="26.1" customHeight="1" x14ac:dyDescent="0.2"/>
    <row r="81" ht="26.1" customHeight="1" x14ac:dyDescent="0.2"/>
    <row r="82" ht="26.1" customHeight="1" x14ac:dyDescent="0.2"/>
    <row r="83" ht="26.1" customHeight="1" x14ac:dyDescent="0.2"/>
    <row r="84" ht="26.1" customHeight="1" x14ac:dyDescent="0.2"/>
    <row r="85" ht="26.1" customHeight="1" x14ac:dyDescent="0.2"/>
    <row r="86" ht="26.1" customHeight="1" x14ac:dyDescent="0.2"/>
    <row r="87" ht="26.1" customHeight="1" x14ac:dyDescent="0.2"/>
    <row r="88" ht="26.1" customHeight="1" x14ac:dyDescent="0.2"/>
    <row r="89" ht="26.1" customHeight="1" x14ac:dyDescent="0.2"/>
    <row r="90" ht="26.1" customHeight="1" x14ac:dyDescent="0.2"/>
    <row r="91" ht="26.1" customHeight="1" x14ac:dyDescent="0.2"/>
    <row r="92" ht="26.1" customHeight="1" x14ac:dyDescent="0.2"/>
    <row r="93" ht="26.1" customHeight="1" x14ac:dyDescent="0.2"/>
    <row r="94" ht="26.1" customHeight="1" x14ac:dyDescent="0.2"/>
    <row r="95" ht="26.1" customHeight="1" x14ac:dyDescent="0.2"/>
    <row r="96" ht="26.1" customHeight="1" x14ac:dyDescent="0.2"/>
    <row r="97" ht="26.1" customHeight="1" x14ac:dyDescent="0.2"/>
    <row r="98" ht="26.1" customHeight="1" x14ac:dyDescent="0.2"/>
    <row r="99" ht="26.1" customHeight="1" x14ac:dyDescent="0.2"/>
    <row r="100" ht="26.1" customHeight="1" x14ac:dyDescent="0.2"/>
    <row r="101" ht="26.1" customHeight="1" x14ac:dyDescent="0.2"/>
    <row r="102" ht="26.1" customHeight="1" x14ac:dyDescent="0.2"/>
    <row r="103" ht="26.1" customHeight="1" x14ac:dyDescent="0.2"/>
    <row r="104" ht="26.1" customHeight="1" x14ac:dyDescent="0.2"/>
    <row r="105" ht="26.1" customHeight="1" x14ac:dyDescent="0.2"/>
    <row r="106" ht="26.1" customHeight="1" x14ac:dyDescent="0.2"/>
    <row r="107" ht="26.1" customHeight="1" x14ac:dyDescent="0.2"/>
    <row r="108" ht="26.1" customHeight="1" x14ac:dyDescent="0.2"/>
    <row r="109" ht="26.1" customHeight="1" x14ac:dyDescent="0.2"/>
    <row r="110" ht="26.1" customHeight="1" x14ac:dyDescent="0.2"/>
    <row r="111" ht="26.1" customHeight="1" x14ac:dyDescent="0.2"/>
    <row r="112" ht="26.1" customHeight="1" x14ac:dyDescent="0.2"/>
    <row r="113" ht="26.1" customHeight="1" x14ac:dyDescent="0.2"/>
    <row r="114" ht="26.1" customHeight="1" x14ac:dyDescent="0.2"/>
    <row r="115" ht="26.1" customHeight="1" x14ac:dyDescent="0.2"/>
    <row r="116" ht="26.1" customHeight="1" x14ac:dyDescent="0.2"/>
    <row r="117" ht="26.1" customHeight="1" x14ac:dyDescent="0.2"/>
    <row r="118" ht="26.1" customHeight="1" x14ac:dyDescent="0.2"/>
    <row r="119" ht="26.1" customHeight="1" x14ac:dyDescent="0.2"/>
    <row r="120" ht="26.1" customHeight="1" x14ac:dyDescent="0.2"/>
    <row r="121" ht="26.1" customHeight="1" x14ac:dyDescent="0.2"/>
    <row r="122" ht="26.1" customHeight="1" x14ac:dyDescent="0.2"/>
    <row r="123" ht="26.1" customHeight="1" x14ac:dyDescent="0.2"/>
    <row r="124" ht="26.1" customHeight="1" x14ac:dyDescent="0.2"/>
    <row r="125" ht="26.1" customHeight="1" x14ac:dyDescent="0.2"/>
    <row r="126" ht="26.1" customHeight="1" x14ac:dyDescent="0.2"/>
    <row r="127" ht="26.1" customHeight="1" x14ac:dyDescent="0.2"/>
    <row r="128" ht="26.1" customHeight="1" x14ac:dyDescent="0.2"/>
    <row r="129" ht="26.1" customHeight="1" x14ac:dyDescent="0.2"/>
    <row r="130" ht="26.1" customHeight="1" x14ac:dyDescent="0.2"/>
    <row r="131" ht="26.1" customHeight="1" x14ac:dyDescent="0.2"/>
    <row r="132" ht="26.1" customHeight="1" x14ac:dyDescent="0.2"/>
    <row r="133" ht="26.1" customHeight="1" x14ac:dyDescent="0.2"/>
    <row r="134" ht="26.1" customHeight="1" x14ac:dyDescent="0.2"/>
    <row r="135" ht="26.1" customHeight="1" x14ac:dyDescent="0.2"/>
    <row r="136" ht="26.1" customHeight="1" x14ac:dyDescent="0.2"/>
    <row r="137" ht="26.1" customHeight="1" x14ac:dyDescent="0.2"/>
    <row r="138" ht="26.1" customHeight="1" x14ac:dyDescent="0.2"/>
    <row r="139" ht="26.1" customHeight="1" x14ac:dyDescent="0.2"/>
    <row r="140" ht="26.1" customHeight="1" x14ac:dyDescent="0.2"/>
    <row r="141" ht="26.1" customHeight="1" x14ac:dyDescent="0.2"/>
    <row r="142" ht="26.1" customHeight="1" x14ac:dyDescent="0.2"/>
    <row r="143" ht="26.1" customHeight="1" x14ac:dyDescent="0.2"/>
    <row r="144" ht="26.1" customHeight="1" x14ac:dyDescent="0.2"/>
    <row r="145" ht="26.1" customHeight="1" x14ac:dyDescent="0.2"/>
    <row r="146" ht="26.1" customHeight="1" x14ac:dyDescent="0.2"/>
    <row r="147" ht="26.1" customHeight="1" x14ac:dyDescent="0.2"/>
    <row r="148" ht="26.1" customHeight="1" x14ac:dyDescent="0.2"/>
    <row r="149" ht="26.1" customHeight="1" x14ac:dyDescent="0.2"/>
    <row r="150" ht="26.1" customHeight="1" x14ac:dyDescent="0.2"/>
    <row r="151" ht="26.1" customHeight="1" x14ac:dyDescent="0.2"/>
    <row r="152" ht="26.1" customHeight="1" x14ac:dyDescent="0.2"/>
    <row r="153" ht="26.1" customHeight="1" x14ac:dyDescent="0.2"/>
    <row r="154" ht="26.1" customHeight="1" x14ac:dyDescent="0.2"/>
    <row r="155" ht="26.1" customHeight="1" x14ac:dyDescent="0.2"/>
    <row r="156" ht="26.1" customHeight="1" x14ac:dyDescent="0.2"/>
    <row r="157" ht="26.1" customHeight="1" x14ac:dyDescent="0.2"/>
    <row r="158" ht="26.1" customHeight="1" x14ac:dyDescent="0.2"/>
    <row r="159" ht="26.1" customHeight="1" x14ac:dyDescent="0.2"/>
    <row r="160" ht="26.1" customHeight="1" x14ac:dyDescent="0.2"/>
    <row r="161" ht="26.1" customHeight="1" x14ac:dyDescent="0.2"/>
    <row r="162" ht="26.1" customHeight="1" x14ac:dyDescent="0.2"/>
    <row r="163" ht="26.1" customHeight="1" x14ac:dyDescent="0.2"/>
    <row r="164" ht="26.1" customHeight="1" x14ac:dyDescent="0.2"/>
    <row r="165" ht="26.1" customHeight="1" x14ac:dyDescent="0.2"/>
    <row r="166" ht="26.1" customHeight="1" x14ac:dyDescent="0.2"/>
    <row r="167" ht="26.1" customHeight="1" x14ac:dyDescent="0.2"/>
    <row r="168" ht="26.1" customHeight="1" x14ac:dyDescent="0.2"/>
    <row r="169" ht="26.1" customHeight="1" x14ac:dyDescent="0.2"/>
    <row r="170" ht="26.1" customHeight="1" x14ac:dyDescent="0.2"/>
    <row r="171" ht="26.1" customHeight="1" x14ac:dyDescent="0.2"/>
    <row r="172" ht="26.1" customHeight="1" x14ac:dyDescent="0.2"/>
    <row r="173" ht="26.1" customHeight="1" x14ac:dyDescent="0.2"/>
    <row r="174" ht="26.1" customHeight="1" x14ac:dyDescent="0.2"/>
    <row r="175" ht="26.1" customHeight="1" x14ac:dyDescent="0.2"/>
    <row r="176" ht="26.1" customHeight="1" x14ac:dyDescent="0.2"/>
    <row r="177" ht="26.1" customHeight="1" x14ac:dyDescent="0.2"/>
    <row r="178" ht="26.1" customHeight="1" x14ac:dyDescent="0.2"/>
    <row r="179" ht="26.1" customHeight="1" x14ac:dyDescent="0.2"/>
    <row r="180" ht="26.1" customHeight="1" x14ac:dyDescent="0.2"/>
    <row r="181" ht="26.1" customHeight="1" x14ac:dyDescent="0.2"/>
    <row r="182" ht="26.1" customHeight="1" x14ac:dyDescent="0.2"/>
    <row r="183" ht="26.1" customHeight="1" x14ac:dyDescent="0.2"/>
    <row r="184" ht="26.1" customHeight="1" x14ac:dyDescent="0.2"/>
    <row r="185" ht="26.1" customHeight="1" x14ac:dyDescent="0.2"/>
    <row r="186" ht="26.1" customHeight="1" x14ac:dyDescent="0.2"/>
    <row r="187" ht="26.1" customHeight="1" x14ac:dyDescent="0.2"/>
    <row r="188" ht="26.1" customHeight="1" x14ac:dyDescent="0.2"/>
    <row r="189" ht="26.1" customHeight="1" x14ac:dyDescent="0.2"/>
    <row r="190" ht="26.1" customHeight="1" x14ac:dyDescent="0.2"/>
    <row r="191" ht="26.1" customHeight="1" x14ac:dyDescent="0.2"/>
    <row r="192" ht="26.1" customHeight="1" x14ac:dyDescent="0.2"/>
    <row r="193" ht="26.1" customHeight="1" x14ac:dyDescent="0.2"/>
    <row r="194" ht="26.1" customHeight="1" x14ac:dyDescent="0.2"/>
    <row r="195" ht="26.1" customHeight="1" x14ac:dyDescent="0.2"/>
    <row r="196" ht="26.1" customHeight="1" x14ac:dyDescent="0.2"/>
    <row r="197" ht="26.1" customHeight="1" x14ac:dyDescent="0.2"/>
    <row r="198" ht="26.1" customHeight="1" x14ac:dyDescent="0.2"/>
    <row r="199" ht="26.1" customHeight="1" x14ac:dyDescent="0.2"/>
    <row r="200" ht="26.1" customHeight="1" x14ac:dyDescent="0.2"/>
    <row r="201" ht="26.1" customHeight="1" x14ac:dyDescent="0.2"/>
    <row r="202" ht="26.1" customHeight="1" x14ac:dyDescent="0.2"/>
    <row r="203" ht="26.1" customHeight="1" x14ac:dyDescent="0.2"/>
    <row r="204" ht="26.1" customHeight="1" x14ac:dyDescent="0.2"/>
    <row r="205" ht="26.1" customHeight="1" x14ac:dyDescent="0.2"/>
    <row r="206" ht="26.1" customHeight="1" x14ac:dyDescent="0.2"/>
    <row r="207" ht="26.1" customHeight="1" x14ac:dyDescent="0.2"/>
    <row r="208" ht="26.1" customHeight="1" x14ac:dyDescent="0.2"/>
    <row r="209" ht="26.1" customHeight="1" x14ac:dyDescent="0.2"/>
    <row r="210" ht="26.1" customHeight="1" x14ac:dyDescent="0.2"/>
    <row r="211" ht="26.1" customHeight="1" x14ac:dyDescent="0.2"/>
    <row r="212" ht="26.1" customHeight="1" x14ac:dyDescent="0.2"/>
    <row r="213" ht="26.1" customHeight="1" x14ac:dyDescent="0.2"/>
    <row r="214" ht="26.1" customHeight="1" x14ac:dyDescent="0.2"/>
    <row r="215" ht="26.1" customHeight="1" x14ac:dyDescent="0.2"/>
    <row r="216" ht="26.1" customHeight="1" x14ac:dyDescent="0.2"/>
    <row r="217" ht="26.1" customHeight="1" x14ac:dyDescent="0.2"/>
    <row r="218" ht="26.1" customHeight="1" x14ac:dyDescent="0.2"/>
    <row r="219" ht="26.1" customHeight="1" x14ac:dyDescent="0.2"/>
    <row r="220" ht="26.1" customHeight="1" x14ac:dyDescent="0.2"/>
    <row r="221" ht="26.1" customHeight="1" x14ac:dyDescent="0.2"/>
    <row r="222" ht="26.1" customHeight="1" x14ac:dyDescent="0.2"/>
    <row r="223" ht="26.1" customHeight="1" x14ac:dyDescent="0.2"/>
    <row r="224" ht="26.1" customHeight="1" x14ac:dyDescent="0.2"/>
    <row r="225" ht="26.1" customHeight="1" x14ac:dyDescent="0.2"/>
    <row r="226" ht="26.1" customHeight="1" x14ac:dyDescent="0.2"/>
    <row r="227" ht="26.1" customHeight="1" x14ac:dyDescent="0.2"/>
    <row r="228" ht="26.1" customHeight="1" x14ac:dyDescent="0.2"/>
    <row r="229" ht="26.1" customHeight="1" x14ac:dyDescent="0.2"/>
    <row r="230" ht="26.1" customHeight="1" x14ac:dyDescent="0.2"/>
    <row r="231" ht="26.1" customHeight="1" x14ac:dyDescent="0.2"/>
    <row r="232" ht="26.1" customHeight="1" x14ac:dyDescent="0.2"/>
    <row r="233" ht="26.1" customHeight="1" x14ac:dyDescent="0.2"/>
    <row r="234" ht="26.1" customHeight="1" x14ac:dyDescent="0.2"/>
    <row r="235" ht="26.1" customHeight="1" x14ac:dyDescent="0.2"/>
    <row r="236" ht="26.1" customHeight="1" x14ac:dyDescent="0.2"/>
    <row r="237" ht="26.1" customHeight="1" x14ac:dyDescent="0.2"/>
    <row r="238" ht="26.1" customHeight="1" x14ac:dyDescent="0.2"/>
    <row r="239" ht="26.1" customHeight="1" x14ac:dyDescent="0.2"/>
    <row r="240" ht="26.1" customHeight="1" x14ac:dyDescent="0.2"/>
    <row r="241" ht="26.1" customHeight="1" x14ac:dyDescent="0.2"/>
    <row r="242" ht="26.1" customHeight="1" x14ac:dyDescent="0.2"/>
    <row r="243" ht="26.1" customHeight="1" x14ac:dyDescent="0.2"/>
    <row r="244" ht="26.1" customHeight="1" x14ac:dyDescent="0.2"/>
    <row r="245" ht="26.1" customHeight="1" x14ac:dyDescent="0.2"/>
    <row r="246" ht="26.1" customHeight="1" x14ac:dyDescent="0.2"/>
    <row r="247" ht="26.1" customHeight="1" x14ac:dyDescent="0.2"/>
    <row r="248" ht="26.1" customHeight="1" x14ac:dyDescent="0.2"/>
    <row r="249" ht="26.1" customHeight="1" x14ac:dyDescent="0.2"/>
    <row r="250" ht="26.1" customHeight="1" x14ac:dyDescent="0.2"/>
    <row r="251" ht="26.1" customHeight="1" x14ac:dyDescent="0.2"/>
    <row r="252" ht="26.1" customHeight="1" x14ac:dyDescent="0.2"/>
    <row r="253" ht="26.1" customHeight="1" x14ac:dyDescent="0.2"/>
    <row r="254" ht="26.1" customHeight="1" x14ac:dyDescent="0.2"/>
    <row r="255" ht="26.1" customHeight="1" x14ac:dyDescent="0.2"/>
    <row r="256" ht="26.1" customHeight="1" x14ac:dyDescent="0.2"/>
    <row r="257" ht="26.1" customHeight="1" x14ac:dyDescent="0.2"/>
    <row r="258" ht="26.1" customHeight="1" x14ac:dyDescent="0.2"/>
    <row r="259" ht="26.1" customHeight="1" x14ac:dyDescent="0.2"/>
    <row r="260" ht="26.1" customHeight="1" x14ac:dyDescent="0.2"/>
    <row r="261" ht="26.1" customHeight="1" x14ac:dyDescent="0.2"/>
    <row r="262" ht="26.1" customHeight="1" x14ac:dyDescent="0.2"/>
    <row r="263" ht="26.1" customHeight="1" x14ac:dyDescent="0.2"/>
    <row r="264" ht="26.1" customHeight="1" x14ac:dyDescent="0.2"/>
    <row r="265" ht="26.1" customHeight="1" x14ac:dyDescent="0.2"/>
    <row r="266" ht="26.1" customHeight="1" x14ac:dyDescent="0.2"/>
    <row r="267" ht="26.1" customHeight="1" x14ac:dyDescent="0.2"/>
    <row r="268" ht="26.1" customHeight="1" x14ac:dyDescent="0.2"/>
    <row r="269" ht="26.1" customHeight="1" x14ac:dyDescent="0.2"/>
    <row r="270" ht="26.1" customHeight="1" x14ac:dyDescent="0.2"/>
    <row r="271" ht="26.1" customHeight="1" x14ac:dyDescent="0.2"/>
    <row r="272" ht="26.1" customHeight="1" x14ac:dyDescent="0.2"/>
    <row r="273" ht="26.1" customHeight="1" x14ac:dyDescent="0.2"/>
    <row r="274" ht="26.1" customHeight="1" x14ac:dyDescent="0.2"/>
    <row r="275" ht="26.1" customHeight="1" x14ac:dyDescent="0.2"/>
    <row r="276" ht="26.1" customHeight="1" x14ac:dyDescent="0.2"/>
    <row r="277" ht="26.1" customHeight="1" x14ac:dyDescent="0.2"/>
    <row r="278" ht="26.1" customHeight="1" x14ac:dyDescent="0.2"/>
    <row r="279" ht="26.1" customHeight="1" x14ac:dyDescent="0.2"/>
    <row r="280" ht="26.1" customHeight="1" x14ac:dyDescent="0.2"/>
    <row r="281" ht="26.1" customHeight="1" x14ac:dyDescent="0.2"/>
    <row r="282" ht="26.1" customHeight="1" x14ac:dyDescent="0.2"/>
    <row r="283" ht="26.1" customHeight="1" x14ac:dyDescent="0.2"/>
    <row r="284" ht="26.1" customHeight="1" x14ac:dyDescent="0.2"/>
    <row r="285" ht="26.1" customHeight="1" x14ac:dyDescent="0.2"/>
    <row r="286" ht="26.1" customHeight="1" x14ac:dyDescent="0.2"/>
    <row r="287" ht="26.1" customHeight="1" x14ac:dyDescent="0.2"/>
    <row r="288" ht="26.1" customHeight="1" x14ac:dyDescent="0.2"/>
    <row r="289" ht="26.1" customHeight="1" x14ac:dyDescent="0.2"/>
    <row r="290" ht="26.1" customHeight="1" x14ac:dyDescent="0.2"/>
    <row r="291" ht="26.1" customHeight="1" x14ac:dyDescent="0.2"/>
    <row r="292" ht="26.1" customHeight="1" x14ac:dyDescent="0.2"/>
    <row r="293" ht="26.1" customHeight="1" x14ac:dyDescent="0.2"/>
    <row r="294" ht="26.1" customHeight="1" x14ac:dyDescent="0.2"/>
    <row r="295" ht="26.1" customHeight="1" x14ac:dyDescent="0.2"/>
    <row r="296" ht="26.1" customHeight="1" x14ac:dyDescent="0.2"/>
    <row r="297" ht="26.1" customHeight="1" x14ac:dyDescent="0.2"/>
    <row r="298" ht="26.1" customHeight="1" x14ac:dyDescent="0.2"/>
    <row r="299" ht="26.1" customHeight="1" x14ac:dyDescent="0.2"/>
    <row r="300" ht="26.1" customHeight="1" x14ac:dyDescent="0.2"/>
    <row r="301" ht="26.1" customHeight="1" x14ac:dyDescent="0.2"/>
    <row r="302" ht="26.1" customHeight="1" x14ac:dyDescent="0.2"/>
    <row r="303" ht="26.1" customHeight="1" x14ac:dyDescent="0.2"/>
    <row r="304" ht="26.1" customHeight="1" x14ac:dyDescent="0.2"/>
    <row r="305" ht="26.1" customHeight="1" x14ac:dyDescent="0.2"/>
    <row r="306" ht="26.1" customHeight="1" x14ac:dyDescent="0.2"/>
    <row r="307" ht="26.1" customHeight="1" x14ac:dyDescent="0.2"/>
    <row r="308" ht="26.1" customHeight="1" x14ac:dyDescent="0.2"/>
    <row r="309" ht="26.1" customHeight="1" x14ac:dyDescent="0.2"/>
    <row r="310" ht="26.1" customHeight="1" x14ac:dyDescent="0.2"/>
    <row r="311" ht="26.1" customHeight="1" x14ac:dyDescent="0.2"/>
    <row r="312" ht="26.1" customHeight="1" x14ac:dyDescent="0.2"/>
    <row r="313" ht="26.1" customHeight="1" x14ac:dyDescent="0.2"/>
    <row r="314" ht="26.1" customHeight="1" x14ac:dyDescent="0.2"/>
    <row r="315" ht="26.1" customHeight="1" x14ac:dyDescent="0.2"/>
    <row r="316" ht="26.1" customHeight="1" x14ac:dyDescent="0.2"/>
    <row r="317" ht="26.1" customHeight="1" x14ac:dyDescent="0.2"/>
    <row r="318" ht="26.1" customHeight="1" x14ac:dyDescent="0.2"/>
    <row r="319" ht="26.1" customHeight="1" x14ac:dyDescent="0.2"/>
    <row r="320" ht="26.1" customHeight="1" x14ac:dyDescent="0.2"/>
    <row r="321" ht="26.1" customHeight="1" x14ac:dyDescent="0.2"/>
    <row r="322" ht="26.1" customHeight="1" x14ac:dyDescent="0.2"/>
    <row r="323" ht="26.1" customHeight="1" x14ac:dyDescent="0.2"/>
    <row r="324" ht="26.1" customHeight="1" x14ac:dyDescent="0.2"/>
    <row r="325" ht="26.1" customHeight="1" x14ac:dyDescent="0.2"/>
    <row r="326" ht="26.1" customHeight="1" x14ac:dyDescent="0.2"/>
    <row r="327" ht="26.1" customHeight="1" x14ac:dyDescent="0.2"/>
    <row r="328" ht="26.1" customHeight="1" x14ac:dyDescent="0.2"/>
    <row r="329" ht="26.1" customHeight="1" x14ac:dyDescent="0.2"/>
    <row r="330" ht="26.1" customHeight="1" x14ac:dyDescent="0.2"/>
    <row r="331" ht="26.1" customHeight="1" x14ac:dyDescent="0.2"/>
    <row r="332" ht="26.1" customHeight="1" x14ac:dyDescent="0.2"/>
    <row r="333" ht="26.1" customHeight="1" x14ac:dyDescent="0.2"/>
    <row r="334" ht="26.1" customHeight="1" x14ac:dyDescent="0.2"/>
    <row r="335" ht="26.1" customHeight="1" x14ac:dyDescent="0.2"/>
    <row r="336" ht="26.1" customHeight="1" x14ac:dyDescent="0.2"/>
    <row r="337" ht="26.1" customHeight="1" x14ac:dyDescent="0.2"/>
    <row r="338" ht="26.1" customHeight="1" x14ac:dyDescent="0.2"/>
    <row r="339" ht="26.1" customHeight="1" x14ac:dyDescent="0.2"/>
    <row r="340" ht="26.1" customHeight="1" x14ac:dyDescent="0.2"/>
    <row r="341" ht="26.1" customHeight="1" x14ac:dyDescent="0.2"/>
    <row r="342" ht="26.1" customHeight="1" x14ac:dyDescent="0.2"/>
    <row r="343" ht="26.1" customHeight="1" x14ac:dyDescent="0.2"/>
    <row r="344" ht="26.1" customHeight="1" x14ac:dyDescent="0.2"/>
    <row r="345" ht="26.1" customHeight="1" x14ac:dyDescent="0.2"/>
    <row r="346" ht="26.1" customHeight="1" x14ac:dyDescent="0.2"/>
    <row r="347" ht="26.1" customHeight="1" x14ac:dyDescent="0.2"/>
    <row r="348" ht="26.1" customHeight="1" x14ac:dyDescent="0.2"/>
    <row r="349" ht="26.1" customHeight="1" x14ac:dyDescent="0.2"/>
    <row r="350" ht="26.1" customHeight="1" x14ac:dyDescent="0.2"/>
    <row r="351" ht="26.1" customHeight="1" x14ac:dyDescent="0.2"/>
    <row r="352" ht="26.1" customHeight="1" x14ac:dyDescent="0.2"/>
    <row r="353" ht="26.1" customHeight="1" x14ac:dyDescent="0.2"/>
    <row r="354" ht="26.1" customHeight="1" x14ac:dyDescent="0.2"/>
    <row r="355" ht="26.1" customHeight="1" x14ac:dyDescent="0.2"/>
    <row r="356" ht="26.1" customHeight="1" x14ac:dyDescent="0.2"/>
    <row r="357" ht="26.1" customHeight="1" x14ac:dyDescent="0.2"/>
    <row r="358" ht="26.1" customHeight="1" x14ac:dyDescent="0.2"/>
    <row r="359" ht="26.1" customHeight="1" x14ac:dyDescent="0.2"/>
    <row r="360" ht="26.1" customHeight="1" x14ac:dyDescent="0.2"/>
    <row r="361" ht="26.1" customHeight="1" x14ac:dyDescent="0.2"/>
    <row r="362" ht="26.1" customHeight="1" x14ac:dyDescent="0.2"/>
    <row r="363" ht="26.1" customHeight="1" x14ac:dyDescent="0.2"/>
    <row r="364" ht="26.1" customHeight="1" x14ac:dyDescent="0.2"/>
    <row r="365" ht="26.1" customHeight="1" x14ac:dyDescent="0.2"/>
    <row r="366" ht="26.1" customHeight="1" x14ac:dyDescent="0.2"/>
    <row r="367" ht="26.1" customHeight="1" x14ac:dyDescent="0.2"/>
    <row r="368" ht="26.1" customHeight="1" x14ac:dyDescent="0.2"/>
    <row r="369" ht="26.1" customHeight="1" x14ac:dyDescent="0.2"/>
    <row r="370" ht="26.1" customHeight="1" x14ac:dyDescent="0.2"/>
    <row r="371" ht="26.1" customHeight="1" x14ac:dyDescent="0.2"/>
    <row r="372" ht="26.1" customHeight="1" x14ac:dyDescent="0.2"/>
    <row r="373" ht="26.1" customHeight="1" x14ac:dyDescent="0.2"/>
    <row r="374" ht="26.1" customHeight="1" x14ac:dyDescent="0.2"/>
    <row r="375" ht="26.1" customHeight="1" x14ac:dyDescent="0.2"/>
    <row r="376" ht="26.1" customHeight="1" x14ac:dyDescent="0.2"/>
    <row r="377" ht="26.1" customHeight="1" x14ac:dyDescent="0.2"/>
    <row r="378" ht="26.1" customHeight="1" x14ac:dyDescent="0.2"/>
    <row r="379" ht="26.1" customHeight="1" x14ac:dyDescent="0.2"/>
    <row r="380" ht="26.1" customHeight="1" x14ac:dyDescent="0.2"/>
    <row r="381" ht="26.1" customHeight="1" x14ac:dyDescent="0.2"/>
    <row r="382" ht="26.1" customHeight="1" x14ac:dyDescent="0.2"/>
    <row r="383" ht="26.1" customHeight="1" x14ac:dyDescent="0.2"/>
    <row r="384" ht="26.1" customHeight="1" x14ac:dyDescent="0.2"/>
    <row r="385" ht="26.1" customHeight="1" x14ac:dyDescent="0.2"/>
    <row r="386" ht="26.1" customHeight="1" x14ac:dyDescent="0.2"/>
    <row r="387" ht="26.1" customHeight="1" x14ac:dyDescent="0.2"/>
    <row r="388" ht="26.1" customHeight="1" x14ac:dyDescent="0.2"/>
    <row r="389" ht="26.1" customHeight="1" x14ac:dyDescent="0.2"/>
    <row r="390" ht="26.1" customHeight="1" x14ac:dyDescent="0.2"/>
    <row r="391" ht="26.1" customHeight="1" x14ac:dyDescent="0.2"/>
    <row r="392" ht="26.1" customHeight="1" x14ac:dyDescent="0.2"/>
    <row r="393" ht="26.1" customHeight="1" x14ac:dyDescent="0.2"/>
    <row r="394" ht="26.1" customHeight="1" x14ac:dyDescent="0.2"/>
    <row r="395" ht="26.1" customHeight="1" x14ac:dyDescent="0.2"/>
    <row r="396" ht="26.1" customHeight="1" x14ac:dyDescent="0.2"/>
    <row r="397" ht="26.1" customHeight="1" x14ac:dyDescent="0.2"/>
    <row r="398" ht="26.1" customHeight="1" x14ac:dyDescent="0.2"/>
    <row r="399" ht="26.1" customHeight="1" x14ac:dyDescent="0.2"/>
    <row r="400" ht="26.1" customHeight="1" x14ac:dyDescent="0.2"/>
    <row r="401" ht="26.1" customHeight="1" x14ac:dyDescent="0.2"/>
    <row r="402" ht="26.1" customHeight="1" x14ac:dyDescent="0.2"/>
    <row r="403" ht="26.1" customHeight="1" x14ac:dyDescent="0.2"/>
    <row r="404" ht="26.1" customHeight="1" x14ac:dyDescent="0.2"/>
    <row r="405" ht="26.1" customHeight="1" x14ac:dyDescent="0.2"/>
    <row r="406" ht="26.1" customHeight="1" x14ac:dyDescent="0.2"/>
    <row r="407" ht="26.1" customHeight="1" x14ac:dyDescent="0.2"/>
    <row r="408" ht="26.1" customHeight="1" x14ac:dyDescent="0.2"/>
    <row r="409" ht="26.1" customHeight="1" x14ac:dyDescent="0.2"/>
    <row r="410" ht="26.1" customHeight="1" x14ac:dyDescent="0.2"/>
    <row r="411" ht="26.1" customHeight="1" x14ac:dyDescent="0.2"/>
    <row r="412" ht="26.1" customHeight="1" x14ac:dyDescent="0.2"/>
    <row r="413" ht="26.1" customHeight="1" x14ac:dyDescent="0.2"/>
    <row r="414" ht="26.1" customHeight="1" x14ac:dyDescent="0.2"/>
    <row r="415" ht="26.1" customHeight="1" x14ac:dyDescent="0.2"/>
    <row r="416" ht="26.1" customHeight="1" x14ac:dyDescent="0.2"/>
    <row r="417" ht="26.1" customHeight="1" x14ac:dyDescent="0.2"/>
    <row r="418" ht="26.1" customHeight="1" x14ac:dyDescent="0.2"/>
    <row r="419" ht="26.1" customHeight="1" x14ac:dyDescent="0.2"/>
    <row r="420" ht="26.1" customHeight="1" x14ac:dyDescent="0.2"/>
    <row r="421" ht="26.1" customHeight="1" x14ac:dyDescent="0.2"/>
    <row r="422" ht="26.1" customHeight="1" x14ac:dyDescent="0.2"/>
    <row r="423" ht="26.1" customHeight="1" x14ac:dyDescent="0.2"/>
    <row r="424" ht="26.1" customHeight="1" x14ac:dyDescent="0.2"/>
    <row r="425" ht="26.1" customHeight="1" x14ac:dyDescent="0.2"/>
    <row r="426" ht="26.1" customHeight="1" x14ac:dyDescent="0.2"/>
    <row r="427" ht="26.1" customHeight="1" x14ac:dyDescent="0.2"/>
    <row r="428" ht="26.1" customHeight="1" x14ac:dyDescent="0.2"/>
    <row r="429" ht="26.1" customHeight="1" x14ac:dyDescent="0.2"/>
    <row r="430" ht="26.1" customHeight="1" x14ac:dyDescent="0.2"/>
    <row r="431" ht="26.1" customHeight="1" x14ac:dyDescent="0.2"/>
    <row r="432" ht="26.1" customHeight="1" x14ac:dyDescent="0.2"/>
    <row r="433" ht="26.1" customHeight="1" x14ac:dyDescent="0.2"/>
    <row r="434" ht="26.1" customHeight="1" x14ac:dyDescent="0.2"/>
    <row r="435" ht="26.1" customHeight="1" x14ac:dyDescent="0.2"/>
    <row r="436" ht="26.1" customHeight="1" x14ac:dyDescent="0.2"/>
    <row r="437" ht="26.1" customHeight="1" x14ac:dyDescent="0.2"/>
    <row r="438" ht="26.1" customHeight="1" x14ac:dyDescent="0.2"/>
    <row r="439" ht="26.1" customHeight="1" x14ac:dyDescent="0.2"/>
    <row r="440" ht="26.1" customHeight="1" x14ac:dyDescent="0.2"/>
    <row r="441" ht="26.1" customHeight="1" x14ac:dyDescent="0.2"/>
    <row r="442" ht="26.1" customHeight="1" x14ac:dyDescent="0.2"/>
    <row r="443" ht="26.1" customHeight="1" x14ac:dyDescent="0.2"/>
    <row r="444" ht="26.1" customHeight="1" x14ac:dyDescent="0.2"/>
    <row r="445" ht="26.1" customHeight="1" x14ac:dyDescent="0.2"/>
    <row r="446" ht="26.1" customHeight="1" x14ac:dyDescent="0.2"/>
    <row r="447" ht="26.1" customHeight="1" x14ac:dyDescent="0.2"/>
    <row r="448" ht="26.1" customHeight="1" x14ac:dyDescent="0.2"/>
    <row r="449" ht="26.1" customHeight="1" x14ac:dyDescent="0.2"/>
    <row r="450" ht="26.1" customHeight="1" x14ac:dyDescent="0.2"/>
    <row r="451" ht="26.1" customHeight="1" x14ac:dyDescent="0.2"/>
    <row r="452" ht="26.1" customHeight="1" x14ac:dyDescent="0.2"/>
    <row r="453" ht="26.1" customHeight="1" x14ac:dyDescent="0.2"/>
  </sheetData>
  <sheetProtection algorithmName="SHA-512" hashValue="hlfOumsbD9PYUEFLC795YKBUgXFy/htYyK/dqtJcDBtM4nHiX0nJhlf9muZtAJZGma4y+fFDYmWqb8/iGYppBA==" saltValue="B64dvmCP1X9tfR6eyTOqxA==" spinCount="100000" sheet="1" insertColumns="0" insertRows="0" selectLockedCells="1"/>
  <mergeCells count="18">
    <mergeCell ref="A13:M13"/>
    <mergeCell ref="A14:M14"/>
    <mergeCell ref="A21:B21"/>
    <mergeCell ref="A16:M16"/>
    <mergeCell ref="A17:M17"/>
    <mergeCell ref="A18:N18"/>
    <mergeCell ref="N19:N20"/>
    <mergeCell ref="A19:A20"/>
    <mergeCell ref="B19:B20"/>
    <mergeCell ref="L19:L20"/>
    <mergeCell ref="M19:M20"/>
    <mergeCell ref="C19:K19"/>
    <mergeCell ref="A3:N3"/>
    <mergeCell ref="A5:L5"/>
    <mergeCell ref="M5:N5"/>
    <mergeCell ref="A6:L6"/>
    <mergeCell ref="A8:L8"/>
    <mergeCell ref="M6:N6"/>
  </mergeCells>
  <phoneticPr fontId="16" type="noConversion"/>
  <dataValidations count="1">
    <dataValidation type="list" errorStyle="information" allowBlank="1" showErrorMessage="1" errorTitle="Ungültige Eingabe" error="Bitte markieren Sie die zutreffenden Felder mit einem &quot;x&quot;." sqref="C23:K54" xr:uid="{941C771F-3035-4CCA-96ED-AA4E8E7D7007}">
      <formula1>$A$1:$A$2</formula1>
    </dataValidation>
  </dataValidations>
  <pageMargins left="0.70866141732283472" right="0.70866141732283472" top="0.78740157480314965" bottom="0.78740157480314965" header="0.31496062992125984" footer="0.31496062992125984"/>
  <pageSetup paperSize="9" scale="7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F2BE6-7981-4E94-BBC8-6C70E5C39019}">
  <sheetPr codeName="Tabelle5">
    <pageSetUpPr fitToPage="1"/>
  </sheetPr>
  <dimension ref="A1:R503"/>
  <sheetViews>
    <sheetView showGridLines="0" topLeftCell="A10" workbookViewId="0">
      <selection activeCell="C34" sqref="C34"/>
    </sheetView>
  </sheetViews>
  <sheetFormatPr baseColWidth="10" defaultRowHeight="12.75" x14ac:dyDescent="0.2"/>
  <cols>
    <col min="1" max="1" width="24.85546875" customWidth="1"/>
    <col min="2" max="2" width="12.42578125" customWidth="1"/>
    <col min="3" max="3" width="12" customWidth="1"/>
    <col min="4" max="4" width="11.28515625" customWidth="1"/>
    <col min="5" max="5" width="12.85546875" customWidth="1"/>
    <col min="6" max="14" width="4.5703125" customWidth="1"/>
    <col min="15" max="16" width="9.140625" customWidth="1"/>
    <col min="17" max="17" width="11.42578125" customWidth="1"/>
    <col min="18" max="18" width="12.5703125" customWidth="1"/>
  </cols>
  <sheetData>
    <row r="1" spans="1:18" hidden="1" x14ac:dyDescent="0.2"/>
    <row r="2" spans="1:18" hidden="1" x14ac:dyDescent="0.2">
      <c r="A2" t="s">
        <v>18</v>
      </c>
    </row>
    <row r="3" spans="1:18" ht="39.75" customHeight="1" x14ac:dyDescent="0.2">
      <c r="A3" s="192" t="s">
        <v>49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4"/>
    </row>
    <row r="4" spans="1:18" ht="9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ht="30.6" customHeight="1" x14ac:dyDescent="0.2">
      <c r="A5" s="165" t="s">
        <v>35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52"/>
      <c r="Q5" s="195">
        <f>O21</f>
        <v>0</v>
      </c>
      <c r="R5" s="196"/>
    </row>
    <row r="6" spans="1:18" ht="23.45" customHeight="1" x14ac:dyDescent="0.2">
      <c r="A6" s="165" t="s">
        <v>36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53"/>
      <c r="Q6" s="197">
        <f>R21</f>
        <v>0</v>
      </c>
      <c r="R6" s="196"/>
    </row>
    <row r="7" spans="1:18" ht="9" customHeight="1" x14ac:dyDescent="0.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2"/>
      <c r="P7" s="16"/>
    </row>
    <row r="8" spans="1:18" ht="15" x14ac:dyDescent="0.2">
      <c r="A8" s="170" t="s">
        <v>37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91"/>
      <c r="Q8" s="143" t="s">
        <v>38</v>
      </c>
      <c r="R8" s="145"/>
    </row>
    <row r="9" spans="1:18" ht="14.25" customHeight="1" x14ac:dyDescent="0.2">
      <c r="A9" s="133" t="s">
        <v>202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86" t="s">
        <v>39</v>
      </c>
      <c r="R9" s="187"/>
    </row>
    <row r="10" spans="1:18" ht="14.25" customHeight="1" x14ac:dyDescent="0.2">
      <c r="A10" s="133" t="s">
        <v>203</v>
      </c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86" t="s">
        <v>40</v>
      </c>
      <c r="R10" s="187"/>
    </row>
    <row r="11" spans="1:18" ht="14.25" customHeight="1" x14ac:dyDescent="0.2">
      <c r="A11" s="119" t="s">
        <v>223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1"/>
      <c r="Q11" s="186" t="s">
        <v>41</v>
      </c>
      <c r="R11" s="187"/>
    </row>
    <row r="12" spans="1:18" ht="14.25" customHeight="1" x14ac:dyDescent="0.2">
      <c r="A12" s="119" t="s">
        <v>237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1"/>
      <c r="Q12" s="186" t="s">
        <v>43</v>
      </c>
      <c r="R12" s="187"/>
    </row>
    <row r="13" spans="1:18" ht="14.25" customHeight="1" x14ac:dyDescent="0.2">
      <c r="A13" s="119" t="s">
        <v>225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1"/>
      <c r="Q13" s="186" t="s">
        <v>44</v>
      </c>
      <c r="R13" s="187"/>
    </row>
    <row r="14" spans="1:18" ht="14.25" customHeight="1" x14ac:dyDescent="0.2">
      <c r="A14" s="119" t="s">
        <v>234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Q14" s="186" t="s">
        <v>229</v>
      </c>
      <c r="R14" s="187"/>
    </row>
    <row r="15" spans="1:18" ht="14.25" customHeight="1" x14ac:dyDescent="0.2">
      <c r="A15" s="133" t="s">
        <v>235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86" t="s">
        <v>230</v>
      </c>
      <c r="R15" s="187"/>
    </row>
    <row r="16" spans="1:18" ht="14.25" customHeight="1" x14ac:dyDescent="0.2">
      <c r="A16" s="133" t="s">
        <v>42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86" t="s">
        <v>231</v>
      </c>
      <c r="R16" s="187"/>
    </row>
    <row r="17" spans="1:18" ht="14.25" x14ac:dyDescent="0.2">
      <c r="A17" s="133" t="s">
        <v>62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86" t="s">
        <v>232</v>
      </c>
      <c r="R17" s="187"/>
    </row>
    <row r="18" spans="1:18" ht="22.5" customHeight="1" x14ac:dyDescent="0.2">
      <c r="A18" s="190" t="s">
        <v>31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</row>
    <row r="19" spans="1:18" ht="87.6" customHeight="1" x14ac:dyDescent="0.2">
      <c r="A19" s="179" t="s">
        <v>211</v>
      </c>
      <c r="B19" s="179" t="s">
        <v>50</v>
      </c>
      <c r="C19" s="179" t="s">
        <v>51</v>
      </c>
      <c r="D19" s="179" t="s">
        <v>52</v>
      </c>
      <c r="E19" s="188" t="s">
        <v>199</v>
      </c>
      <c r="F19" s="143" t="s">
        <v>46</v>
      </c>
      <c r="G19" s="144"/>
      <c r="H19" s="144"/>
      <c r="I19" s="144"/>
      <c r="J19" s="144"/>
      <c r="K19" s="144"/>
      <c r="L19" s="144"/>
      <c r="M19" s="144"/>
      <c r="N19" s="145"/>
      <c r="O19" s="179" t="s">
        <v>47</v>
      </c>
      <c r="P19" s="179" t="s">
        <v>192</v>
      </c>
      <c r="Q19" s="179" t="s">
        <v>53</v>
      </c>
      <c r="R19" s="179" t="s">
        <v>54</v>
      </c>
    </row>
    <row r="20" spans="1:18" ht="26.1" customHeight="1" x14ac:dyDescent="0.2">
      <c r="A20" s="182"/>
      <c r="B20" s="182"/>
      <c r="C20" s="182"/>
      <c r="D20" s="182"/>
      <c r="E20" s="189"/>
      <c r="F20" s="23" t="s">
        <v>39</v>
      </c>
      <c r="G20" s="23" t="s">
        <v>40</v>
      </c>
      <c r="H20" s="23" t="s">
        <v>41</v>
      </c>
      <c r="I20" s="23" t="s">
        <v>43</v>
      </c>
      <c r="J20" s="23" t="s">
        <v>44</v>
      </c>
      <c r="K20" s="23" t="s">
        <v>229</v>
      </c>
      <c r="L20" s="23" t="s">
        <v>230</v>
      </c>
      <c r="M20" s="23" t="s">
        <v>231</v>
      </c>
      <c r="N20" s="23" t="s">
        <v>232</v>
      </c>
      <c r="O20" s="182"/>
      <c r="P20" s="182"/>
      <c r="Q20" s="182"/>
      <c r="R20" s="182"/>
    </row>
    <row r="21" spans="1:18" ht="26.1" customHeight="1" x14ac:dyDescent="0.2">
      <c r="A21" s="183" t="s">
        <v>63</v>
      </c>
      <c r="B21" s="184"/>
      <c r="C21" s="184"/>
      <c r="D21" s="184"/>
      <c r="E21" s="185"/>
      <c r="F21" s="24">
        <f>COUNTA(Freizeiten[K1])</f>
        <v>0</v>
      </c>
      <c r="G21" s="24">
        <f>COUNTA(Freizeiten[K2])</f>
        <v>0</v>
      </c>
      <c r="H21" s="24">
        <f>COUNTA(Freizeiten[K3])</f>
        <v>0</v>
      </c>
      <c r="I21" s="24">
        <f>COUNTA(Freizeiten[K4])</f>
        <v>0</v>
      </c>
      <c r="J21" s="24">
        <f>COUNTA(Freizeiten[K5])</f>
        <v>0</v>
      </c>
      <c r="K21" s="24">
        <f>COUNTA(Freizeiten[K6])</f>
        <v>0</v>
      </c>
      <c r="L21" s="24">
        <f>COUNTA(Freizeiten[K7])</f>
        <v>0</v>
      </c>
      <c r="M21" s="24">
        <f>COUNTA(Freizeiten[K8])</f>
        <v>0</v>
      </c>
      <c r="N21" s="24">
        <f>COUNTA(Freizeiten[K9])</f>
        <v>0</v>
      </c>
      <c r="O21" s="25">
        <f>SUM(Freizeiten[Familienanzahl])</f>
        <v>0</v>
      </c>
      <c r="P21" s="25">
        <f>SUM(Freizeiten[Kinderanzahl])</f>
        <v>0</v>
      </c>
      <c r="Q21" s="25">
        <f>SUM(Freizeiten[Betreueranzahl])</f>
        <v>0</v>
      </c>
      <c r="R21" s="42">
        <f>SUM(Freizeiten[Gesamtbetrag])</f>
        <v>0</v>
      </c>
    </row>
    <row r="22" spans="1:18" ht="19.5" hidden="1" customHeight="1" x14ac:dyDescent="0.2">
      <c r="A22" s="27" t="s">
        <v>193</v>
      </c>
      <c r="B22" s="50" t="s">
        <v>194</v>
      </c>
      <c r="C22" s="38" t="s">
        <v>200</v>
      </c>
      <c r="D22" s="38" t="s">
        <v>195</v>
      </c>
      <c r="E22" s="38" t="s">
        <v>196</v>
      </c>
      <c r="F22" s="28" t="s">
        <v>39</v>
      </c>
      <c r="G22" s="28" t="s">
        <v>40</v>
      </c>
      <c r="H22" s="28" t="s">
        <v>41</v>
      </c>
      <c r="I22" s="28" t="s">
        <v>43</v>
      </c>
      <c r="J22" s="28" t="s">
        <v>44</v>
      </c>
      <c r="K22" s="28" t="s">
        <v>229</v>
      </c>
      <c r="L22" s="28" t="s">
        <v>230</v>
      </c>
      <c r="M22" s="28" t="s">
        <v>231</v>
      </c>
      <c r="N22" s="28" t="s">
        <v>232</v>
      </c>
      <c r="O22" s="39" t="s">
        <v>197</v>
      </c>
      <c r="P22" s="51" t="s">
        <v>201</v>
      </c>
      <c r="Q22" s="39" t="s">
        <v>198</v>
      </c>
      <c r="R22" s="46" t="s">
        <v>190</v>
      </c>
    </row>
    <row r="23" spans="1:18" ht="26.1" customHeight="1" x14ac:dyDescent="0.2">
      <c r="A23" s="58"/>
      <c r="B23" s="59"/>
      <c r="C23" s="60"/>
      <c r="D23" s="60"/>
      <c r="E23" s="60"/>
      <c r="F23" s="34"/>
      <c r="G23" s="34"/>
      <c r="H23" s="34"/>
      <c r="I23" s="34"/>
      <c r="J23" s="34"/>
      <c r="K23" s="34"/>
      <c r="L23" s="34"/>
      <c r="M23" s="34"/>
      <c r="N23" s="34"/>
      <c r="O23" s="61"/>
      <c r="P23" s="62"/>
      <c r="Q23" s="61"/>
      <c r="R23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4" spans="1:18" ht="26.1" customHeight="1" x14ac:dyDescent="0.2">
      <c r="A24" s="58"/>
      <c r="B24" s="59"/>
      <c r="C24" s="60"/>
      <c r="D24" s="60"/>
      <c r="E24" s="60"/>
      <c r="F24" s="34"/>
      <c r="G24" s="34"/>
      <c r="H24" s="34"/>
      <c r="I24" s="34"/>
      <c r="J24" s="34"/>
      <c r="K24" s="34"/>
      <c r="L24" s="34"/>
      <c r="M24" s="34"/>
      <c r="N24" s="34"/>
      <c r="O24" s="61"/>
      <c r="P24" s="62"/>
      <c r="Q24" s="61"/>
      <c r="R24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5" spans="1:18" ht="26.1" customHeight="1" x14ac:dyDescent="0.2">
      <c r="A25" s="58"/>
      <c r="B25" s="59"/>
      <c r="C25" s="60"/>
      <c r="D25" s="60"/>
      <c r="E25" s="60"/>
      <c r="F25" s="34"/>
      <c r="G25" s="34"/>
      <c r="H25" s="34"/>
      <c r="I25" s="34"/>
      <c r="J25" s="34"/>
      <c r="K25" s="34"/>
      <c r="L25" s="34"/>
      <c r="M25" s="34"/>
      <c r="N25" s="34"/>
      <c r="O25" s="61"/>
      <c r="P25" s="62"/>
      <c r="Q25" s="61"/>
      <c r="R25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6" spans="1:18" ht="26.1" customHeight="1" x14ac:dyDescent="0.2">
      <c r="A26" s="58"/>
      <c r="B26" s="59"/>
      <c r="C26" s="60"/>
      <c r="D26" s="60"/>
      <c r="E26" s="60"/>
      <c r="F26" s="34"/>
      <c r="G26" s="34"/>
      <c r="H26" s="34"/>
      <c r="I26" s="34"/>
      <c r="J26" s="34"/>
      <c r="K26" s="34"/>
      <c r="L26" s="34"/>
      <c r="M26" s="34"/>
      <c r="N26" s="34"/>
      <c r="O26" s="61"/>
      <c r="P26" s="62"/>
      <c r="Q26" s="61"/>
      <c r="R26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7" spans="1:18" ht="26.1" customHeight="1" x14ac:dyDescent="0.2">
      <c r="A27" s="58"/>
      <c r="B27" s="59"/>
      <c r="C27" s="60"/>
      <c r="D27" s="60"/>
      <c r="E27" s="60"/>
      <c r="F27" s="34"/>
      <c r="G27" s="34"/>
      <c r="H27" s="34"/>
      <c r="I27" s="34"/>
      <c r="J27" s="34"/>
      <c r="K27" s="34"/>
      <c r="L27" s="34"/>
      <c r="M27" s="34"/>
      <c r="N27" s="34"/>
      <c r="O27" s="61"/>
      <c r="P27" s="62"/>
      <c r="Q27" s="61"/>
      <c r="R27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8" spans="1:18" ht="26.1" customHeight="1" x14ac:dyDescent="0.2">
      <c r="A28" s="58"/>
      <c r="B28" s="59"/>
      <c r="C28" s="60"/>
      <c r="D28" s="60"/>
      <c r="E28" s="60"/>
      <c r="F28" s="34"/>
      <c r="G28" s="34"/>
      <c r="H28" s="34"/>
      <c r="I28" s="34"/>
      <c r="J28" s="34"/>
      <c r="K28" s="34"/>
      <c r="L28" s="34"/>
      <c r="M28" s="34"/>
      <c r="N28" s="34"/>
      <c r="O28" s="61"/>
      <c r="P28" s="62"/>
      <c r="Q28" s="61"/>
      <c r="R28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29" spans="1:18" ht="26.1" customHeight="1" x14ac:dyDescent="0.2">
      <c r="A29" s="58"/>
      <c r="B29" s="59"/>
      <c r="C29" s="60"/>
      <c r="D29" s="60"/>
      <c r="E29" s="60"/>
      <c r="F29" s="34"/>
      <c r="G29" s="34"/>
      <c r="H29" s="34"/>
      <c r="I29" s="34"/>
      <c r="J29" s="34"/>
      <c r="K29" s="34"/>
      <c r="L29" s="34"/>
      <c r="M29" s="34"/>
      <c r="N29" s="34"/>
      <c r="O29" s="61"/>
      <c r="P29" s="62"/>
      <c r="Q29" s="61"/>
      <c r="R29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0" spans="1:18" ht="26.1" customHeight="1" x14ac:dyDescent="0.2">
      <c r="A30" s="58"/>
      <c r="B30" s="59"/>
      <c r="C30" s="60"/>
      <c r="D30" s="60"/>
      <c r="E30" s="60"/>
      <c r="F30" s="34"/>
      <c r="G30" s="34"/>
      <c r="H30" s="34"/>
      <c r="I30" s="34"/>
      <c r="J30" s="34"/>
      <c r="K30" s="34"/>
      <c r="L30" s="34"/>
      <c r="M30" s="34"/>
      <c r="N30" s="34"/>
      <c r="O30" s="61"/>
      <c r="P30" s="62"/>
      <c r="Q30" s="61"/>
      <c r="R30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1" spans="1:18" ht="26.1" customHeight="1" x14ac:dyDescent="0.2">
      <c r="A31" s="58"/>
      <c r="B31" s="59"/>
      <c r="C31" s="60"/>
      <c r="D31" s="60"/>
      <c r="E31" s="60"/>
      <c r="F31" s="34"/>
      <c r="G31" s="34"/>
      <c r="H31" s="34"/>
      <c r="I31" s="34"/>
      <c r="J31" s="34"/>
      <c r="K31" s="34"/>
      <c r="L31" s="34"/>
      <c r="M31" s="34"/>
      <c r="N31" s="34"/>
      <c r="O31" s="61"/>
      <c r="P31" s="62"/>
      <c r="Q31" s="61"/>
      <c r="R31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2" spans="1:18" ht="26.1" customHeight="1" x14ac:dyDescent="0.2">
      <c r="A32" s="58"/>
      <c r="B32" s="59"/>
      <c r="C32" s="60"/>
      <c r="D32" s="60"/>
      <c r="E32" s="60"/>
      <c r="F32" s="34"/>
      <c r="G32" s="34"/>
      <c r="H32" s="34"/>
      <c r="I32" s="34"/>
      <c r="J32" s="34"/>
      <c r="K32" s="34"/>
      <c r="L32" s="34"/>
      <c r="M32" s="34"/>
      <c r="N32" s="34"/>
      <c r="O32" s="61"/>
      <c r="P32" s="62"/>
      <c r="Q32" s="61"/>
      <c r="R32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3" spans="1:18" ht="26.1" customHeight="1" x14ac:dyDescent="0.2">
      <c r="A33" s="58"/>
      <c r="B33" s="59"/>
      <c r="C33" s="60"/>
      <c r="D33" s="60"/>
      <c r="E33" s="60"/>
      <c r="F33" s="34"/>
      <c r="G33" s="34"/>
      <c r="H33" s="34"/>
      <c r="I33" s="34"/>
      <c r="J33" s="34"/>
      <c r="K33" s="34"/>
      <c r="L33" s="34"/>
      <c r="M33" s="34"/>
      <c r="N33" s="34"/>
      <c r="O33" s="61"/>
      <c r="P33" s="62"/>
      <c r="Q33" s="61"/>
      <c r="R33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4" spans="1:18" ht="26.1" customHeight="1" x14ac:dyDescent="0.2">
      <c r="A34" s="58"/>
      <c r="B34" s="59"/>
      <c r="C34" s="60"/>
      <c r="D34" s="60"/>
      <c r="E34" s="60"/>
      <c r="F34" s="34"/>
      <c r="G34" s="34"/>
      <c r="H34" s="34"/>
      <c r="I34" s="34"/>
      <c r="J34" s="34"/>
      <c r="K34" s="34"/>
      <c r="L34" s="34"/>
      <c r="M34" s="34"/>
      <c r="N34" s="34"/>
      <c r="O34" s="61"/>
      <c r="P34" s="62"/>
      <c r="Q34" s="61"/>
      <c r="R34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5" spans="1:18" ht="26.1" customHeight="1" x14ac:dyDescent="0.2">
      <c r="A35" s="58"/>
      <c r="B35" s="59"/>
      <c r="C35" s="60"/>
      <c r="D35" s="60"/>
      <c r="E35" s="60"/>
      <c r="F35" s="34"/>
      <c r="G35" s="34"/>
      <c r="H35" s="34"/>
      <c r="I35" s="34"/>
      <c r="J35" s="34"/>
      <c r="K35" s="34"/>
      <c r="L35" s="34"/>
      <c r="M35" s="34"/>
      <c r="N35" s="34"/>
      <c r="O35" s="61"/>
      <c r="P35" s="62"/>
      <c r="Q35" s="61"/>
      <c r="R35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6" spans="1:18" ht="26.1" customHeight="1" x14ac:dyDescent="0.2">
      <c r="A36" s="58"/>
      <c r="B36" s="59"/>
      <c r="C36" s="60"/>
      <c r="D36" s="60"/>
      <c r="E36" s="60"/>
      <c r="F36" s="34"/>
      <c r="G36" s="34"/>
      <c r="H36" s="34"/>
      <c r="I36" s="34"/>
      <c r="J36" s="34"/>
      <c r="K36" s="34"/>
      <c r="L36" s="34"/>
      <c r="M36" s="34"/>
      <c r="N36" s="34"/>
      <c r="O36" s="61"/>
      <c r="P36" s="62"/>
      <c r="Q36" s="61"/>
      <c r="R36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7" spans="1:18" ht="26.1" customHeight="1" x14ac:dyDescent="0.2">
      <c r="A37" s="58"/>
      <c r="B37" s="59"/>
      <c r="C37" s="60"/>
      <c r="D37" s="60"/>
      <c r="E37" s="60"/>
      <c r="F37" s="34"/>
      <c r="G37" s="34"/>
      <c r="H37" s="34"/>
      <c r="I37" s="34"/>
      <c r="J37" s="34"/>
      <c r="K37" s="34"/>
      <c r="L37" s="34"/>
      <c r="M37" s="34"/>
      <c r="N37" s="34"/>
      <c r="O37" s="61"/>
      <c r="P37" s="62"/>
      <c r="Q37" s="61"/>
      <c r="R37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8" spans="1:18" ht="26.1" customHeight="1" x14ac:dyDescent="0.2">
      <c r="A38" s="58"/>
      <c r="B38" s="59"/>
      <c r="C38" s="60"/>
      <c r="D38" s="60"/>
      <c r="E38" s="60"/>
      <c r="F38" s="34"/>
      <c r="G38" s="34"/>
      <c r="H38" s="34"/>
      <c r="I38" s="34"/>
      <c r="J38" s="34"/>
      <c r="K38" s="34"/>
      <c r="L38" s="34"/>
      <c r="M38" s="34"/>
      <c r="N38" s="34"/>
      <c r="O38" s="61"/>
      <c r="P38" s="62"/>
      <c r="Q38" s="61"/>
      <c r="R38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39" spans="1:18" ht="26.1" customHeight="1" x14ac:dyDescent="0.2">
      <c r="A39" s="58"/>
      <c r="B39" s="59"/>
      <c r="C39" s="60"/>
      <c r="D39" s="60"/>
      <c r="E39" s="60"/>
      <c r="F39" s="34"/>
      <c r="G39" s="34"/>
      <c r="H39" s="34"/>
      <c r="I39" s="34"/>
      <c r="J39" s="34"/>
      <c r="K39" s="34"/>
      <c r="L39" s="34"/>
      <c r="M39" s="34"/>
      <c r="N39" s="34"/>
      <c r="O39" s="61"/>
      <c r="P39" s="62"/>
      <c r="Q39" s="61"/>
      <c r="R39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0" spans="1:18" ht="26.1" customHeight="1" x14ac:dyDescent="0.2">
      <c r="A40" s="58"/>
      <c r="B40" s="59"/>
      <c r="C40" s="60"/>
      <c r="D40" s="60"/>
      <c r="E40" s="60"/>
      <c r="F40" s="34"/>
      <c r="G40" s="34"/>
      <c r="H40" s="34"/>
      <c r="I40" s="34"/>
      <c r="J40" s="34"/>
      <c r="K40" s="34"/>
      <c r="L40" s="34"/>
      <c r="M40" s="34"/>
      <c r="N40" s="34"/>
      <c r="O40" s="61"/>
      <c r="P40" s="62"/>
      <c r="Q40" s="61"/>
      <c r="R40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1" spans="1:18" ht="26.1" customHeight="1" x14ac:dyDescent="0.2">
      <c r="A41" s="58"/>
      <c r="B41" s="59"/>
      <c r="C41" s="60"/>
      <c r="D41" s="60"/>
      <c r="E41" s="60"/>
      <c r="F41" s="34"/>
      <c r="G41" s="34"/>
      <c r="H41" s="34"/>
      <c r="I41" s="34"/>
      <c r="J41" s="34"/>
      <c r="K41" s="34"/>
      <c r="L41" s="34"/>
      <c r="M41" s="34"/>
      <c r="N41" s="34"/>
      <c r="O41" s="61"/>
      <c r="P41" s="62"/>
      <c r="Q41" s="61"/>
      <c r="R41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2" spans="1:18" ht="26.1" customHeight="1" x14ac:dyDescent="0.2">
      <c r="A42" s="58"/>
      <c r="B42" s="59"/>
      <c r="C42" s="60"/>
      <c r="D42" s="60"/>
      <c r="E42" s="60"/>
      <c r="F42" s="34"/>
      <c r="G42" s="34"/>
      <c r="H42" s="34"/>
      <c r="I42" s="34"/>
      <c r="J42" s="34"/>
      <c r="K42" s="34"/>
      <c r="L42" s="34"/>
      <c r="M42" s="34"/>
      <c r="N42" s="34"/>
      <c r="O42" s="61"/>
      <c r="P42" s="62"/>
      <c r="Q42" s="61"/>
      <c r="R42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3" spans="1:18" ht="26.1" customHeight="1" x14ac:dyDescent="0.2">
      <c r="A43" s="58"/>
      <c r="B43" s="59"/>
      <c r="C43" s="60"/>
      <c r="D43" s="60"/>
      <c r="E43" s="60"/>
      <c r="F43" s="34"/>
      <c r="G43" s="34"/>
      <c r="H43" s="34"/>
      <c r="I43" s="34"/>
      <c r="J43" s="34"/>
      <c r="K43" s="34"/>
      <c r="L43" s="34"/>
      <c r="M43" s="34"/>
      <c r="N43" s="34"/>
      <c r="O43" s="61"/>
      <c r="P43" s="62"/>
      <c r="Q43" s="61"/>
      <c r="R43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4" spans="1:18" ht="26.1" customHeight="1" x14ac:dyDescent="0.2">
      <c r="A44" s="58"/>
      <c r="B44" s="59"/>
      <c r="C44" s="60"/>
      <c r="D44" s="60"/>
      <c r="E44" s="60"/>
      <c r="F44" s="34"/>
      <c r="G44" s="34"/>
      <c r="H44" s="34"/>
      <c r="I44" s="34"/>
      <c r="J44" s="34"/>
      <c r="K44" s="34"/>
      <c r="L44" s="34"/>
      <c r="M44" s="34"/>
      <c r="N44" s="34"/>
      <c r="O44" s="61"/>
      <c r="P44" s="62"/>
      <c r="Q44" s="61"/>
      <c r="R44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5" spans="1:18" ht="26.1" customHeight="1" x14ac:dyDescent="0.2">
      <c r="A45" s="58"/>
      <c r="B45" s="59"/>
      <c r="C45" s="60"/>
      <c r="D45" s="60"/>
      <c r="E45" s="60"/>
      <c r="F45" s="34"/>
      <c r="G45" s="34"/>
      <c r="H45" s="34"/>
      <c r="I45" s="34"/>
      <c r="J45" s="34"/>
      <c r="K45" s="34"/>
      <c r="L45" s="34"/>
      <c r="M45" s="34"/>
      <c r="N45" s="34"/>
      <c r="O45" s="61"/>
      <c r="P45" s="62"/>
      <c r="Q45" s="61"/>
      <c r="R45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6" spans="1:18" ht="26.1" customHeight="1" x14ac:dyDescent="0.2">
      <c r="A46" s="58"/>
      <c r="B46" s="59"/>
      <c r="C46" s="60"/>
      <c r="D46" s="60"/>
      <c r="E46" s="60"/>
      <c r="F46" s="34"/>
      <c r="G46" s="34"/>
      <c r="H46" s="34"/>
      <c r="I46" s="34"/>
      <c r="J46" s="34"/>
      <c r="K46" s="34"/>
      <c r="L46" s="34"/>
      <c r="M46" s="34"/>
      <c r="N46" s="34"/>
      <c r="O46" s="61"/>
      <c r="P46" s="62"/>
      <c r="Q46" s="61"/>
      <c r="R46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7" spans="1:18" ht="26.1" customHeight="1" x14ac:dyDescent="0.2">
      <c r="A47" s="58"/>
      <c r="B47" s="59"/>
      <c r="C47" s="60"/>
      <c r="D47" s="60"/>
      <c r="E47" s="60"/>
      <c r="F47" s="34"/>
      <c r="G47" s="34"/>
      <c r="H47" s="34"/>
      <c r="I47" s="34"/>
      <c r="J47" s="34"/>
      <c r="K47" s="34"/>
      <c r="L47" s="34"/>
      <c r="M47" s="34"/>
      <c r="N47" s="34"/>
      <c r="O47" s="61"/>
      <c r="P47" s="62"/>
      <c r="Q47" s="61"/>
      <c r="R47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8" spans="1:18" ht="26.1" customHeight="1" x14ac:dyDescent="0.2">
      <c r="A48" s="58"/>
      <c r="B48" s="59"/>
      <c r="C48" s="60"/>
      <c r="D48" s="60"/>
      <c r="E48" s="60"/>
      <c r="F48" s="34"/>
      <c r="G48" s="34"/>
      <c r="H48" s="34"/>
      <c r="I48" s="34"/>
      <c r="J48" s="34"/>
      <c r="K48" s="34"/>
      <c r="L48" s="34"/>
      <c r="M48" s="34"/>
      <c r="N48" s="34"/>
      <c r="O48" s="61"/>
      <c r="P48" s="62"/>
      <c r="Q48" s="61"/>
      <c r="R48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49" spans="1:18" ht="26.1" customHeight="1" x14ac:dyDescent="0.2">
      <c r="A49" s="58"/>
      <c r="B49" s="59"/>
      <c r="C49" s="60"/>
      <c r="D49" s="60"/>
      <c r="E49" s="60"/>
      <c r="F49" s="34"/>
      <c r="G49" s="34"/>
      <c r="H49" s="34"/>
      <c r="I49" s="34"/>
      <c r="J49" s="34"/>
      <c r="K49" s="34"/>
      <c r="L49" s="34"/>
      <c r="M49" s="34"/>
      <c r="N49" s="34"/>
      <c r="O49" s="61"/>
      <c r="P49" s="62"/>
      <c r="Q49" s="61"/>
      <c r="R49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50" spans="1:18" ht="26.1" customHeight="1" x14ac:dyDescent="0.2">
      <c r="A50" s="58"/>
      <c r="B50" s="59"/>
      <c r="C50" s="60"/>
      <c r="D50" s="60"/>
      <c r="E50" s="60"/>
      <c r="F50" s="34"/>
      <c r="G50" s="34"/>
      <c r="H50" s="34"/>
      <c r="I50" s="34"/>
      <c r="J50" s="34"/>
      <c r="K50" s="34"/>
      <c r="L50" s="34"/>
      <c r="M50" s="34"/>
      <c r="N50" s="34"/>
      <c r="O50" s="61"/>
      <c r="P50" s="62"/>
      <c r="Q50" s="61"/>
      <c r="R50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51" spans="1:18" ht="26.1" customHeight="1" x14ac:dyDescent="0.2">
      <c r="A51" s="58"/>
      <c r="B51" s="59"/>
      <c r="C51" s="60"/>
      <c r="D51" s="60"/>
      <c r="E51" s="60"/>
      <c r="F51" s="34"/>
      <c r="G51" s="34"/>
      <c r="H51" s="34"/>
      <c r="I51" s="34"/>
      <c r="J51" s="34"/>
      <c r="K51" s="34"/>
      <c r="L51" s="34"/>
      <c r="M51" s="34"/>
      <c r="N51" s="34"/>
      <c r="O51" s="61"/>
      <c r="P51" s="62"/>
      <c r="Q51" s="61"/>
      <c r="R51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52" spans="1:18" ht="26.1" customHeight="1" x14ac:dyDescent="0.2">
      <c r="A52" s="58"/>
      <c r="B52" s="59"/>
      <c r="C52" s="60"/>
      <c r="D52" s="60"/>
      <c r="E52" s="60"/>
      <c r="F52" s="34"/>
      <c r="G52" s="34"/>
      <c r="H52" s="34"/>
      <c r="I52" s="34"/>
      <c r="J52" s="34"/>
      <c r="K52" s="34"/>
      <c r="L52" s="34"/>
      <c r="M52" s="34"/>
      <c r="N52" s="34"/>
      <c r="O52" s="61"/>
      <c r="P52" s="62"/>
      <c r="Q52" s="61"/>
      <c r="R52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53" spans="1:18" ht="26.1" customHeight="1" x14ac:dyDescent="0.2">
      <c r="A53" s="58"/>
      <c r="B53" s="59"/>
      <c r="C53" s="60"/>
      <c r="D53" s="60"/>
      <c r="E53" s="60"/>
      <c r="F53" s="34"/>
      <c r="G53" s="34"/>
      <c r="H53" s="34"/>
      <c r="I53" s="34"/>
      <c r="J53" s="34"/>
      <c r="K53" s="34"/>
      <c r="L53" s="34"/>
      <c r="M53" s="34"/>
      <c r="N53" s="34"/>
      <c r="O53" s="61"/>
      <c r="P53" s="62"/>
      <c r="Q53" s="61"/>
      <c r="R53" s="90">
        <f>SUM(Freizeiten[[#This Row],[Familienzuschuss]]*Freizeiten[[#This Row],[Familienanzahl]],Freizeiten[[#This Row],[Kinderzuschuss]]*Freizeiten[[#This Row],[Kinderanzahl]],Freizeiten[[#This Row],[Betreuerzuschuss]]*Freizeiten[[#This Row],[Betreueranzahl]],Freizeiten[[#This Row],[Fahrtkosten]])</f>
        <v>0</v>
      </c>
    </row>
    <row r="54" spans="1:18" ht="26.1" customHeight="1" x14ac:dyDescent="0.2"/>
    <row r="55" spans="1:18" ht="26.1" customHeight="1" x14ac:dyDescent="0.2"/>
    <row r="56" spans="1:18" ht="26.1" customHeight="1" x14ac:dyDescent="0.2"/>
    <row r="57" spans="1:18" ht="26.1" customHeight="1" x14ac:dyDescent="0.2"/>
    <row r="58" spans="1:18" ht="26.1" customHeight="1" x14ac:dyDescent="0.2"/>
    <row r="59" spans="1:18" ht="26.1" customHeight="1" x14ac:dyDescent="0.2"/>
    <row r="60" spans="1:18" ht="26.1" customHeight="1" x14ac:dyDescent="0.2"/>
    <row r="61" spans="1:18" ht="26.1" customHeight="1" x14ac:dyDescent="0.2"/>
    <row r="62" spans="1:18" ht="26.1" customHeight="1" x14ac:dyDescent="0.2"/>
    <row r="63" spans="1:18" ht="26.1" customHeight="1" x14ac:dyDescent="0.2"/>
    <row r="64" spans="1:18" ht="26.1" customHeight="1" x14ac:dyDescent="0.2"/>
    <row r="65" ht="26.1" customHeight="1" x14ac:dyDescent="0.2"/>
    <row r="66" ht="26.1" customHeight="1" x14ac:dyDescent="0.2"/>
    <row r="67" ht="26.1" customHeight="1" x14ac:dyDescent="0.2"/>
    <row r="68" ht="26.1" customHeight="1" x14ac:dyDescent="0.2"/>
    <row r="69" ht="26.1" customHeight="1" x14ac:dyDescent="0.2"/>
    <row r="70" ht="26.1" customHeight="1" x14ac:dyDescent="0.2"/>
    <row r="71" ht="26.1" customHeight="1" x14ac:dyDescent="0.2"/>
    <row r="72" ht="26.1" customHeight="1" x14ac:dyDescent="0.2"/>
    <row r="73" ht="26.1" customHeight="1" x14ac:dyDescent="0.2"/>
    <row r="74" ht="26.1" customHeight="1" x14ac:dyDescent="0.2"/>
    <row r="75" ht="26.1" customHeight="1" x14ac:dyDescent="0.2"/>
    <row r="76" ht="26.1" customHeight="1" x14ac:dyDescent="0.2"/>
    <row r="77" ht="26.1" customHeight="1" x14ac:dyDescent="0.2"/>
    <row r="78" ht="26.1" customHeight="1" x14ac:dyDescent="0.2"/>
    <row r="79" ht="26.1" customHeight="1" x14ac:dyDescent="0.2"/>
    <row r="80" ht="26.1" customHeight="1" x14ac:dyDescent="0.2"/>
    <row r="81" ht="26.1" customHeight="1" x14ac:dyDescent="0.2"/>
    <row r="82" ht="26.1" customHeight="1" x14ac:dyDescent="0.2"/>
    <row r="83" ht="26.1" customHeight="1" x14ac:dyDescent="0.2"/>
    <row r="84" ht="26.1" customHeight="1" x14ac:dyDescent="0.2"/>
    <row r="85" ht="26.1" customHeight="1" x14ac:dyDescent="0.2"/>
    <row r="86" ht="26.1" customHeight="1" x14ac:dyDescent="0.2"/>
    <row r="87" ht="26.1" customHeight="1" x14ac:dyDescent="0.2"/>
    <row r="88" ht="26.1" customHeight="1" x14ac:dyDescent="0.2"/>
    <row r="89" ht="26.1" customHeight="1" x14ac:dyDescent="0.2"/>
    <row r="90" ht="26.1" customHeight="1" x14ac:dyDescent="0.2"/>
    <row r="91" ht="26.1" customHeight="1" x14ac:dyDescent="0.2"/>
    <row r="92" ht="26.1" customHeight="1" x14ac:dyDescent="0.2"/>
    <row r="93" ht="26.1" customHeight="1" x14ac:dyDescent="0.2"/>
    <row r="94" ht="26.1" customHeight="1" x14ac:dyDescent="0.2"/>
    <row r="95" ht="26.1" customHeight="1" x14ac:dyDescent="0.2"/>
    <row r="96" ht="26.1" customHeight="1" x14ac:dyDescent="0.2"/>
    <row r="97" ht="26.1" customHeight="1" x14ac:dyDescent="0.2"/>
    <row r="98" ht="26.1" customHeight="1" x14ac:dyDescent="0.2"/>
    <row r="99" ht="26.1" customHeight="1" x14ac:dyDescent="0.2"/>
    <row r="100" ht="26.1" customHeight="1" x14ac:dyDescent="0.2"/>
    <row r="101" ht="26.1" customHeight="1" x14ac:dyDescent="0.2"/>
    <row r="102" ht="26.1" customHeight="1" x14ac:dyDescent="0.2"/>
    <row r="103" ht="26.1" customHeight="1" x14ac:dyDescent="0.2"/>
    <row r="104" ht="26.1" customHeight="1" x14ac:dyDescent="0.2"/>
    <row r="105" ht="26.1" customHeight="1" x14ac:dyDescent="0.2"/>
    <row r="106" ht="26.1" customHeight="1" x14ac:dyDescent="0.2"/>
    <row r="107" ht="26.1" customHeight="1" x14ac:dyDescent="0.2"/>
    <row r="108" ht="26.1" customHeight="1" x14ac:dyDescent="0.2"/>
    <row r="109" ht="26.1" customHeight="1" x14ac:dyDescent="0.2"/>
    <row r="110" ht="26.1" customHeight="1" x14ac:dyDescent="0.2"/>
    <row r="111" ht="26.1" customHeight="1" x14ac:dyDescent="0.2"/>
    <row r="112" ht="26.1" customHeight="1" x14ac:dyDescent="0.2"/>
    <row r="113" ht="26.1" customHeight="1" x14ac:dyDescent="0.2"/>
    <row r="114" ht="26.1" customHeight="1" x14ac:dyDescent="0.2"/>
    <row r="115" ht="26.1" customHeight="1" x14ac:dyDescent="0.2"/>
    <row r="116" ht="26.1" customHeight="1" x14ac:dyDescent="0.2"/>
    <row r="117" ht="26.1" customHeight="1" x14ac:dyDescent="0.2"/>
    <row r="118" ht="26.1" customHeight="1" x14ac:dyDescent="0.2"/>
    <row r="119" ht="26.1" customHeight="1" x14ac:dyDescent="0.2"/>
    <row r="120" ht="26.1" customHeight="1" x14ac:dyDescent="0.2"/>
    <row r="121" ht="26.1" customHeight="1" x14ac:dyDescent="0.2"/>
    <row r="122" ht="26.1" customHeight="1" x14ac:dyDescent="0.2"/>
    <row r="123" ht="26.1" customHeight="1" x14ac:dyDescent="0.2"/>
    <row r="124" ht="26.1" customHeight="1" x14ac:dyDescent="0.2"/>
    <row r="125" ht="26.1" customHeight="1" x14ac:dyDescent="0.2"/>
    <row r="126" ht="26.1" customHeight="1" x14ac:dyDescent="0.2"/>
    <row r="127" ht="26.1" customHeight="1" x14ac:dyDescent="0.2"/>
    <row r="128" ht="26.1" customHeight="1" x14ac:dyDescent="0.2"/>
    <row r="129" ht="26.1" customHeight="1" x14ac:dyDescent="0.2"/>
    <row r="130" ht="26.1" customHeight="1" x14ac:dyDescent="0.2"/>
    <row r="131" ht="26.1" customHeight="1" x14ac:dyDescent="0.2"/>
    <row r="132" ht="26.1" customHeight="1" x14ac:dyDescent="0.2"/>
    <row r="133" ht="26.1" customHeight="1" x14ac:dyDescent="0.2"/>
    <row r="134" ht="26.1" customHeight="1" x14ac:dyDescent="0.2"/>
    <row r="135" ht="26.1" customHeight="1" x14ac:dyDescent="0.2"/>
    <row r="136" ht="26.1" customHeight="1" x14ac:dyDescent="0.2"/>
    <row r="137" ht="26.1" customHeight="1" x14ac:dyDescent="0.2"/>
    <row r="138" ht="26.1" customHeight="1" x14ac:dyDescent="0.2"/>
    <row r="139" ht="26.1" customHeight="1" x14ac:dyDescent="0.2"/>
    <row r="140" ht="26.1" customHeight="1" x14ac:dyDescent="0.2"/>
    <row r="141" ht="26.1" customHeight="1" x14ac:dyDescent="0.2"/>
    <row r="142" ht="26.1" customHeight="1" x14ac:dyDescent="0.2"/>
    <row r="143" ht="26.1" customHeight="1" x14ac:dyDescent="0.2"/>
    <row r="144" ht="26.1" customHeight="1" x14ac:dyDescent="0.2"/>
    <row r="145" ht="26.1" customHeight="1" x14ac:dyDescent="0.2"/>
    <row r="146" ht="26.1" customHeight="1" x14ac:dyDescent="0.2"/>
    <row r="147" ht="26.1" customHeight="1" x14ac:dyDescent="0.2"/>
    <row r="148" ht="26.1" customHeight="1" x14ac:dyDescent="0.2"/>
    <row r="149" ht="26.1" customHeight="1" x14ac:dyDescent="0.2"/>
    <row r="150" ht="26.1" customHeight="1" x14ac:dyDescent="0.2"/>
    <row r="151" ht="26.1" customHeight="1" x14ac:dyDescent="0.2"/>
    <row r="152" ht="26.1" customHeight="1" x14ac:dyDescent="0.2"/>
    <row r="153" ht="26.1" customHeight="1" x14ac:dyDescent="0.2"/>
    <row r="154" ht="26.1" customHeight="1" x14ac:dyDescent="0.2"/>
    <row r="155" ht="26.1" customHeight="1" x14ac:dyDescent="0.2"/>
    <row r="156" ht="26.1" customHeight="1" x14ac:dyDescent="0.2"/>
    <row r="157" ht="26.1" customHeight="1" x14ac:dyDescent="0.2"/>
    <row r="158" ht="26.1" customHeight="1" x14ac:dyDescent="0.2"/>
    <row r="159" ht="26.1" customHeight="1" x14ac:dyDescent="0.2"/>
    <row r="160" ht="26.1" customHeight="1" x14ac:dyDescent="0.2"/>
    <row r="161" ht="26.1" customHeight="1" x14ac:dyDescent="0.2"/>
    <row r="162" ht="26.1" customHeight="1" x14ac:dyDescent="0.2"/>
    <row r="163" ht="26.1" customHeight="1" x14ac:dyDescent="0.2"/>
    <row r="164" ht="26.1" customHeight="1" x14ac:dyDescent="0.2"/>
    <row r="165" ht="26.1" customHeight="1" x14ac:dyDescent="0.2"/>
    <row r="166" ht="26.1" customHeight="1" x14ac:dyDescent="0.2"/>
    <row r="167" ht="26.1" customHeight="1" x14ac:dyDescent="0.2"/>
    <row r="168" ht="26.1" customHeight="1" x14ac:dyDescent="0.2"/>
    <row r="169" ht="26.1" customHeight="1" x14ac:dyDescent="0.2"/>
    <row r="170" ht="26.1" customHeight="1" x14ac:dyDescent="0.2"/>
    <row r="171" ht="26.1" customHeight="1" x14ac:dyDescent="0.2"/>
    <row r="172" ht="26.1" customHeight="1" x14ac:dyDescent="0.2"/>
    <row r="173" ht="26.1" customHeight="1" x14ac:dyDescent="0.2"/>
    <row r="174" ht="26.1" customHeight="1" x14ac:dyDescent="0.2"/>
    <row r="175" ht="26.1" customHeight="1" x14ac:dyDescent="0.2"/>
    <row r="176" ht="26.1" customHeight="1" x14ac:dyDescent="0.2"/>
    <row r="177" ht="26.1" customHeight="1" x14ac:dyDescent="0.2"/>
    <row r="178" ht="26.1" customHeight="1" x14ac:dyDescent="0.2"/>
    <row r="179" ht="26.1" customHeight="1" x14ac:dyDescent="0.2"/>
    <row r="180" ht="26.1" customHeight="1" x14ac:dyDescent="0.2"/>
    <row r="181" ht="26.1" customHeight="1" x14ac:dyDescent="0.2"/>
    <row r="182" ht="26.1" customHeight="1" x14ac:dyDescent="0.2"/>
    <row r="183" ht="26.1" customHeight="1" x14ac:dyDescent="0.2"/>
    <row r="184" ht="26.1" customHeight="1" x14ac:dyDescent="0.2"/>
    <row r="185" ht="26.1" customHeight="1" x14ac:dyDescent="0.2"/>
    <row r="186" ht="26.1" customHeight="1" x14ac:dyDescent="0.2"/>
    <row r="187" ht="26.1" customHeight="1" x14ac:dyDescent="0.2"/>
    <row r="188" ht="26.1" customHeight="1" x14ac:dyDescent="0.2"/>
    <row r="189" ht="26.1" customHeight="1" x14ac:dyDescent="0.2"/>
    <row r="190" ht="26.1" customHeight="1" x14ac:dyDescent="0.2"/>
    <row r="191" ht="26.1" customHeight="1" x14ac:dyDescent="0.2"/>
    <row r="192" ht="26.1" customHeight="1" x14ac:dyDescent="0.2"/>
    <row r="193" ht="26.1" customHeight="1" x14ac:dyDescent="0.2"/>
    <row r="194" ht="26.1" customHeight="1" x14ac:dyDescent="0.2"/>
    <row r="195" ht="26.1" customHeight="1" x14ac:dyDescent="0.2"/>
    <row r="196" ht="26.1" customHeight="1" x14ac:dyDescent="0.2"/>
    <row r="197" ht="26.1" customHeight="1" x14ac:dyDescent="0.2"/>
    <row r="198" ht="26.1" customHeight="1" x14ac:dyDescent="0.2"/>
    <row r="199" ht="26.1" customHeight="1" x14ac:dyDescent="0.2"/>
    <row r="200" ht="26.1" customHeight="1" x14ac:dyDescent="0.2"/>
    <row r="201" ht="26.1" customHeight="1" x14ac:dyDescent="0.2"/>
    <row r="202" ht="26.1" customHeight="1" x14ac:dyDescent="0.2"/>
    <row r="203" ht="26.1" customHeight="1" x14ac:dyDescent="0.2"/>
    <row r="204" ht="26.1" customHeight="1" x14ac:dyDescent="0.2"/>
    <row r="205" ht="26.1" customHeight="1" x14ac:dyDescent="0.2"/>
    <row r="206" ht="26.1" customHeight="1" x14ac:dyDescent="0.2"/>
    <row r="207" ht="26.1" customHeight="1" x14ac:dyDescent="0.2"/>
    <row r="208" ht="26.1" customHeight="1" x14ac:dyDescent="0.2"/>
    <row r="209" ht="26.1" customHeight="1" x14ac:dyDescent="0.2"/>
    <row r="210" ht="26.1" customHeight="1" x14ac:dyDescent="0.2"/>
    <row r="211" ht="26.1" customHeight="1" x14ac:dyDescent="0.2"/>
    <row r="212" ht="26.1" customHeight="1" x14ac:dyDescent="0.2"/>
    <row r="213" ht="26.1" customHeight="1" x14ac:dyDescent="0.2"/>
    <row r="214" ht="26.1" customHeight="1" x14ac:dyDescent="0.2"/>
    <row r="215" ht="26.1" customHeight="1" x14ac:dyDescent="0.2"/>
    <row r="216" ht="26.1" customHeight="1" x14ac:dyDescent="0.2"/>
    <row r="217" ht="26.1" customHeight="1" x14ac:dyDescent="0.2"/>
    <row r="218" ht="26.1" customHeight="1" x14ac:dyDescent="0.2"/>
    <row r="219" ht="26.1" customHeight="1" x14ac:dyDescent="0.2"/>
    <row r="220" ht="26.1" customHeight="1" x14ac:dyDescent="0.2"/>
    <row r="221" ht="26.1" customHeight="1" x14ac:dyDescent="0.2"/>
    <row r="222" ht="26.1" customHeight="1" x14ac:dyDescent="0.2"/>
    <row r="223" ht="26.1" customHeight="1" x14ac:dyDescent="0.2"/>
    <row r="224" ht="26.1" customHeight="1" x14ac:dyDescent="0.2"/>
    <row r="225" ht="26.1" customHeight="1" x14ac:dyDescent="0.2"/>
    <row r="226" ht="26.1" customHeight="1" x14ac:dyDescent="0.2"/>
    <row r="227" ht="26.1" customHeight="1" x14ac:dyDescent="0.2"/>
    <row r="228" ht="26.1" customHeight="1" x14ac:dyDescent="0.2"/>
    <row r="229" ht="26.1" customHeight="1" x14ac:dyDescent="0.2"/>
    <row r="230" ht="26.1" customHeight="1" x14ac:dyDescent="0.2"/>
    <row r="231" ht="26.1" customHeight="1" x14ac:dyDescent="0.2"/>
    <row r="232" ht="26.1" customHeight="1" x14ac:dyDescent="0.2"/>
    <row r="233" ht="26.1" customHeight="1" x14ac:dyDescent="0.2"/>
    <row r="234" ht="26.1" customHeight="1" x14ac:dyDescent="0.2"/>
    <row r="235" ht="26.1" customHeight="1" x14ac:dyDescent="0.2"/>
    <row r="236" ht="26.1" customHeight="1" x14ac:dyDescent="0.2"/>
    <row r="237" ht="26.1" customHeight="1" x14ac:dyDescent="0.2"/>
    <row r="238" ht="26.1" customHeight="1" x14ac:dyDescent="0.2"/>
    <row r="239" ht="26.1" customHeight="1" x14ac:dyDescent="0.2"/>
    <row r="240" ht="26.1" customHeight="1" x14ac:dyDescent="0.2"/>
    <row r="241" ht="26.1" customHeight="1" x14ac:dyDescent="0.2"/>
    <row r="242" ht="26.1" customHeight="1" x14ac:dyDescent="0.2"/>
    <row r="243" ht="26.1" customHeight="1" x14ac:dyDescent="0.2"/>
    <row r="244" ht="26.1" customHeight="1" x14ac:dyDescent="0.2"/>
    <row r="245" ht="26.1" customHeight="1" x14ac:dyDescent="0.2"/>
    <row r="246" ht="26.1" customHeight="1" x14ac:dyDescent="0.2"/>
    <row r="247" ht="26.1" customHeight="1" x14ac:dyDescent="0.2"/>
    <row r="248" ht="26.1" customHeight="1" x14ac:dyDescent="0.2"/>
    <row r="249" ht="26.1" customHeight="1" x14ac:dyDescent="0.2"/>
    <row r="250" ht="26.1" customHeight="1" x14ac:dyDescent="0.2"/>
    <row r="251" ht="26.1" customHeight="1" x14ac:dyDescent="0.2"/>
    <row r="252" ht="26.1" customHeight="1" x14ac:dyDescent="0.2"/>
    <row r="253" ht="26.1" customHeight="1" x14ac:dyDescent="0.2"/>
    <row r="254" ht="26.1" customHeight="1" x14ac:dyDescent="0.2"/>
    <row r="255" ht="26.1" customHeight="1" x14ac:dyDescent="0.2"/>
    <row r="256" ht="26.1" customHeight="1" x14ac:dyDescent="0.2"/>
    <row r="257" ht="26.1" customHeight="1" x14ac:dyDescent="0.2"/>
    <row r="258" ht="26.1" customHeight="1" x14ac:dyDescent="0.2"/>
    <row r="259" ht="26.1" customHeight="1" x14ac:dyDescent="0.2"/>
    <row r="260" ht="26.1" customHeight="1" x14ac:dyDescent="0.2"/>
    <row r="261" ht="26.1" customHeight="1" x14ac:dyDescent="0.2"/>
    <row r="262" ht="26.1" customHeight="1" x14ac:dyDescent="0.2"/>
    <row r="263" ht="26.1" customHeight="1" x14ac:dyDescent="0.2"/>
    <row r="264" ht="26.1" customHeight="1" x14ac:dyDescent="0.2"/>
    <row r="265" ht="26.1" customHeight="1" x14ac:dyDescent="0.2"/>
    <row r="266" ht="26.1" customHeight="1" x14ac:dyDescent="0.2"/>
    <row r="267" ht="26.1" customHeight="1" x14ac:dyDescent="0.2"/>
    <row r="268" ht="26.1" customHeight="1" x14ac:dyDescent="0.2"/>
    <row r="269" ht="26.1" customHeight="1" x14ac:dyDescent="0.2"/>
    <row r="270" ht="26.1" customHeight="1" x14ac:dyDescent="0.2"/>
    <row r="271" ht="26.1" customHeight="1" x14ac:dyDescent="0.2"/>
    <row r="272" ht="26.1" customHeight="1" x14ac:dyDescent="0.2"/>
    <row r="273" ht="26.1" customHeight="1" x14ac:dyDescent="0.2"/>
    <row r="274" ht="26.1" customHeight="1" x14ac:dyDescent="0.2"/>
    <row r="275" ht="26.1" customHeight="1" x14ac:dyDescent="0.2"/>
    <row r="276" ht="26.1" customHeight="1" x14ac:dyDescent="0.2"/>
    <row r="277" ht="26.1" customHeight="1" x14ac:dyDescent="0.2"/>
    <row r="278" ht="26.1" customHeight="1" x14ac:dyDescent="0.2"/>
    <row r="279" ht="26.1" customHeight="1" x14ac:dyDescent="0.2"/>
    <row r="280" ht="26.1" customHeight="1" x14ac:dyDescent="0.2"/>
    <row r="281" ht="26.1" customHeight="1" x14ac:dyDescent="0.2"/>
    <row r="282" ht="26.1" customHeight="1" x14ac:dyDescent="0.2"/>
    <row r="283" ht="26.1" customHeight="1" x14ac:dyDescent="0.2"/>
    <row r="284" ht="26.1" customHeight="1" x14ac:dyDescent="0.2"/>
    <row r="285" ht="26.1" customHeight="1" x14ac:dyDescent="0.2"/>
    <row r="286" ht="26.1" customHeight="1" x14ac:dyDescent="0.2"/>
    <row r="287" ht="26.1" customHeight="1" x14ac:dyDescent="0.2"/>
    <row r="288" ht="26.1" customHeight="1" x14ac:dyDescent="0.2"/>
    <row r="289" ht="26.1" customHeight="1" x14ac:dyDescent="0.2"/>
    <row r="290" ht="26.1" customHeight="1" x14ac:dyDescent="0.2"/>
    <row r="291" ht="26.1" customHeight="1" x14ac:dyDescent="0.2"/>
    <row r="292" ht="26.1" customHeight="1" x14ac:dyDescent="0.2"/>
    <row r="293" ht="26.1" customHeight="1" x14ac:dyDescent="0.2"/>
    <row r="294" ht="26.1" customHeight="1" x14ac:dyDescent="0.2"/>
    <row r="295" ht="26.1" customHeight="1" x14ac:dyDescent="0.2"/>
    <row r="296" ht="26.1" customHeight="1" x14ac:dyDescent="0.2"/>
    <row r="297" ht="26.1" customHeight="1" x14ac:dyDescent="0.2"/>
    <row r="298" ht="26.1" customHeight="1" x14ac:dyDescent="0.2"/>
    <row r="299" ht="26.1" customHeight="1" x14ac:dyDescent="0.2"/>
    <row r="300" ht="26.1" customHeight="1" x14ac:dyDescent="0.2"/>
    <row r="301" ht="26.1" customHeight="1" x14ac:dyDescent="0.2"/>
    <row r="302" ht="26.1" customHeight="1" x14ac:dyDescent="0.2"/>
    <row r="303" ht="26.1" customHeight="1" x14ac:dyDescent="0.2"/>
    <row r="304" ht="26.1" customHeight="1" x14ac:dyDescent="0.2"/>
    <row r="305" ht="26.1" customHeight="1" x14ac:dyDescent="0.2"/>
    <row r="306" ht="26.1" customHeight="1" x14ac:dyDescent="0.2"/>
    <row r="307" ht="26.1" customHeight="1" x14ac:dyDescent="0.2"/>
    <row r="308" ht="26.1" customHeight="1" x14ac:dyDescent="0.2"/>
    <row r="309" ht="26.1" customHeight="1" x14ac:dyDescent="0.2"/>
    <row r="310" ht="26.1" customHeight="1" x14ac:dyDescent="0.2"/>
    <row r="311" ht="26.1" customHeight="1" x14ac:dyDescent="0.2"/>
    <row r="312" ht="26.1" customHeight="1" x14ac:dyDescent="0.2"/>
    <row r="313" ht="26.1" customHeight="1" x14ac:dyDescent="0.2"/>
    <row r="314" ht="26.1" customHeight="1" x14ac:dyDescent="0.2"/>
    <row r="315" ht="26.1" customHeight="1" x14ac:dyDescent="0.2"/>
    <row r="316" ht="26.1" customHeight="1" x14ac:dyDescent="0.2"/>
    <row r="317" ht="26.1" customHeight="1" x14ac:dyDescent="0.2"/>
    <row r="318" ht="26.1" customHeight="1" x14ac:dyDescent="0.2"/>
    <row r="319" ht="26.1" customHeight="1" x14ac:dyDescent="0.2"/>
    <row r="320" ht="26.1" customHeight="1" x14ac:dyDescent="0.2"/>
    <row r="321" ht="26.1" customHeight="1" x14ac:dyDescent="0.2"/>
    <row r="322" ht="26.1" customHeight="1" x14ac:dyDescent="0.2"/>
    <row r="323" ht="26.1" customHeight="1" x14ac:dyDescent="0.2"/>
    <row r="324" ht="26.1" customHeight="1" x14ac:dyDescent="0.2"/>
    <row r="325" ht="26.1" customHeight="1" x14ac:dyDescent="0.2"/>
    <row r="326" ht="26.1" customHeight="1" x14ac:dyDescent="0.2"/>
    <row r="327" ht="26.1" customHeight="1" x14ac:dyDescent="0.2"/>
    <row r="328" ht="26.1" customHeight="1" x14ac:dyDescent="0.2"/>
    <row r="329" ht="26.1" customHeight="1" x14ac:dyDescent="0.2"/>
    <row r="330" ht="26.1" customHeight="1" x14ac:dyDescent="0.2"/>
    <row r="331" ht="26.1" customHeight="1" x14ac:dyDescent="0.2"/>
    <row r="332" ht="26.1" customHeight="1" x14ac:dyDescent="0.2"/>
    <row r="333" ht="26.1" customHeight="1" x14ac:dyDescent="0.2"/>
    <row r="334" ht="26.1" customHeight="1" x14ac:dyDescent="0.2"/>
    <row r="335" ht="26.1" customHeight="1" x14ac:dyDescent="0.2"/>
    <row r="336" ht="26.1" customHeight="1" x14ac:dyDescent="0.2"/>
    <row r="337" ht="26.1" customHeight="1" x14ac:dyDescent="0.2"/>
    <row r="338" ht="26.1" customHeight="1" x14ac:dyDescent="0.2"/>
    <row r="339" ht="26.1" customHeight="1" x14ac:dyDescent="0.2"/>
    <row r="340" ht="26.1" customHeight="1" x14ac:dyDescent="0.2"/>
    <row r="341" ht="26.1" customHeight="1" x14ac:dyDescent="0.2"/>
    <row r="342" ht="26.1" customHeight="1" x14ac:dyDescent="0.2"/>
    <row r="343" ht="26.1" customHeight="1" x14ac:dyDescent="0.2"/>
    <row r="344" ht="26.1" customHeight="1" x14ac:dyDescent="0.2"/>
    <row r="345" ht="26.1" customHeight="1" x14ac:dyDescent="0.2"/>
    <row r="346" ht="26.1" customHeight="1" x14ac:dyDescent="0.2"/>
    <row r="347" ht="26.1" customHeight="1" x14ac:dyDescent="0.2"/>
    <row r="348" ht="26.1" customHeight="1" x14ac:dyDescent="0.2"/>
    <row r="349" ht="26.1" customHeight="1" x14ac:dyDescent="0.2"/>
    <row r="350" ht="26.1" customHeight="1" x14ac:dyDescent="0.2"/>
    <row r="351" ht="26.1" customHeight="1" x14ac:dyDescent="0.2"/>
    <row r="352" ht="26.1" customHeight="1" x14ac:dyDescent="0.2"/>
    <row r="353" ht="26.1" customHeight="1" x14ac:dyDescent="0.2"/>
    <row r="354" ht="26.1" customHeight="1" x14ac:dyDescent="0.2"/>
    <row r="355" ht="26.1" customHeight="1" x14ac:dyDescent="0.2"/>
    <row r="356" ht="26.1" customHeight="1" x14ac:dyDescent="0.2"/>
    <row r="357" ht="26.1" customHeight="1" x14ac:dyDescent="0.2"/>
    <row r="358" ht="26.1" customHeight="1" x14ac:dyDescent="0.2"/>
    <row r="359" ht="26.1" customHeight="1" x14ac:dyDescent="0.2"/>
    <row r="360" ht="26.1" customHeight="1" x14ac:dyDescent="0.2"/>
    <row r="361" ht="26.1" customHeight="1" x14ac:dyDescent="0.2"/>
    <row r="362" ht="26.1" customHeight="1" x14ac:dyDescent="0.2"/>
    <row r="363" ht="26.1" customHeight="1" x14ac:dyDescent="0.2"/>
    <row r="364" ht="26.1" customHeight="1" x14ac:dyDescent="0.2"/>
    <row r="365" ht="26.1" customHeight="1" x14ac:dyDescent="0.2"/>
    <row r="366" ht="26.1" customHeight="1" x14ac:dyDescent="0.2"/>
    <row r="367" ht="26.1" customHeight="1" x14ac:dyDescent="0.2"/>
    <row r="368" ht="26.1" customHeight="1" x14ac:dyDescent="0.2"/>
    <row r="369" ht="26.1" customHeight="1" x14ac:dyDescent="0.2"/>
    <row r="370" ht="26.1" customHeight="1" x14ac:dyDescent="0.2"/>
    <row r="371" ht="26.1" customHeight="1" x14ac:dyDescent="0.2"/>
    <row r="372" ht="26.1" customHeight="1" x14ac:dyDescent="0.2"/>
    <row r="373" ht="26.1" customHeight="1" x14ac:dyDescent="0.2"/>
    <row r="374" ht="26.1" customHeight="1" x14ac:dyDescent="0.2"/>
    <row r="375" ht="26.1" customHeight="1" x14ac:dyDescent="0.2"/>
    <row r="376" ht="26.1" customHeight="1" x14ac:dyDescent="0.2"/>
    <row r="377" ht="26.1" customHeight="1" x14ac:dyDescent="0.2"/>
    <row r="378" ht="26.1" customHeight="1" x14ac:dyDescent="0.2"/>
    <row r="379" ht="26.1" customHeight="1" x14ac:dyDescent="0.2"/>
    <row r="380" ht="26.1" customHeight="1" x14ac:dyDescent="0.2"/>
    <row r="381" ht="26.1" customHeight="1" x14ac:dyDescent="0.2"/>
    <row r="382" ht="26.1" customHeight="1" x14ac:dyDescent="0.2"/>
    <row r="383" ht="26.1" customHeight="1" x14ac:dyDescent="0.2"/>
    <row r="384" ht="26.1" customHeight="1" x14ac:dyDescent="0.2"/>
    <row r="385" ht="26.1" customHeight="1" x14ac:dyDescent="0.2"/>
    <row r="386" ht="26.1" customHeight="1" x14ac:dyDescent="0.2"/>
    <row r="387" ht="26.1" customHeight="1" x14ac:dyDescent="0.2"/>
    <row r="388" ht="26.1" customHeight="1" x14ac:dyDescent="0.2"/>
    <row r="389" ht="26.1" customHeight="1" x14ac:dyDescent="0.2"/>
    <row r="390" ht="26.1" customHeight="1" x14ac:dyDescent="0.2"/>
    <row r="391" ht="26.1" customHeight="1" x14ac:dyDescent="0.2"/>
    <row r="392" ht="26.1" customHeight="1" x14ac:dyDescent="0.2"/>
    <row r="393" ht="26.1" customHeight="1" x14ac:dyDescent="0.2"/>
    <row r="394" ht="26.1" customHeight="1" x14ac:dyDescent="0.2"/>
    <row r="395" ht="26.1" customHeight="1" x14ac:dyDescent="0.2"/>
    <row r="396" ht="26.1" customHeight="1" x14ac:dyDescent="0.2"/>
    <row r="397" ht="26.1" customHeight="1" x14ac:dyDescent="0.2"/>
    <row r="398" ht="26.1" customHeight="1" x14ac:dyDescent="0.2"/>
    <row r="399" ht="26.1" customHeight="1" x14ac:dyDescent="0.2"/>
    <row r="400" ht="26.1" customHeight="1" x14ac:dyDescent="0.2"/>
    <row r="401" ht="26.1" customHeight="1" x14ac:dyDescent="0.2"/>
    <row r="402" ht="26.1" customHeight="1" x14ac:dyDescent="0.2"/>
    <row r="403" ht="26.1" customHeight="1" x14ac:dyDescent="0.2"/>
    <row r="404" ht="26.1" customHeight="1" x14ac:dyDescent="0.2"/>
    <row r="405" ht="26.1" customHeight="1" x14ac:dyDescent="0.2"/>
    <row r="406" ht="26.1" customHeight="1" x14ac:dyDescent="0.2"/>
    <row r="407" ht="26.1" customHeight="1" x14ac:dyDescent="0.2"/>
    <row r="408" ht="26.1" customHeight="1" x14ac:dyDescent="0.2"/>
    <row r="409" ht="26.1" customHeight="1" x14ac:dyDescent="0.2"/>
    <row r="410" ht="26.1" customHeight="1" x14ac:dyDescent="0.2"/>
    <row r="411" ht="26.1" customHeight="1" x14ac:dyDescent="0.2"/>
    <row r="412" ht="26.1" customHeight="1" x14ac:dyDescent="0.2"/>
    <row r="413" ht="26.1" customHeight="1" x14ac:dyDescent="0.2"/>
    <row r="414" ht="26.1" customHeight="1" x14ac:dyDescent="0.2"/>
    <row r="415" ht="26.1" customHeight="1" x14ac:dyDescent="0.2"/>
    <row r="416" ht="26.1" customHeight="1" x14ac:dyDescent="0.2"/>
    <row r="417" ht="26.1" customHeight="1" x14ac:dyDescent="0.2"/>
    <row r="418" ht="26.1" customHeight="1" x14ac:dyDescent="0.2"/>
    <row r="419" ht="26.1" customHeight="1" x14ac:dyDescent="0.2"/>
    <row r="420" ht="26.1" customHeight="1" x14ac:dyDescent="0.2"/>
    <row r="421" ht="26.1" customHeight="1" x14ac:dyDescent="0.2"/>
    <row r="422" ht="26.1" customHeight="1" x14ac:dyDescent="0.2"/>
    <row r="423" ht="26.1" customHeight="1" x14ac:dyDescent="0.2"/>
    <row r="424" ht="26.1" customHeight="1" x14ac:dyDescent="0.2"/>
    <row r="425" ht="26.1" customHeight="1" x14ac:dyDescent="0.2"/>
    <row r="426" ht="26.1" customHeight="1" x14ac:dyDescent="0.2"/>
    <row r="427" ht="26.1" customHeight="1" x14ac:dyDescent="0.2"/>
    <row r="428" ht="26.1" customHeight="1" x14ac:dyDescent="0.2"/>
    <row r="429" ht="26.1" customHeight="1" x14ac:dyDescent="0.2"/>
    <row r="430" ht="26.1" customHeight="1" x14ac:dyDescent="0.2"/>
    <row r="431" ht="26.1" customHeight="1" x14ac:dyDescent="0.2"/>
    <row r="432" ht="26.1" customHeight="1" x14ac:dyDescent="0.2"/>
    <row r="433" ht="26.1" customHeight="1" x14ac:dyDescent="0.2"/>
    <row r="434" ht="26.1" customHeight="1" x14ac:dyDescent="0.2"/>
    <row r="435" ht="26.1" customHeight="1" x14ac:dyDescent="0.2"/>
    <row r="436" ht="26.1" customHeight="1" x14ac:dyDescent="0.2"/>
    <row r="437" ht="26.1" customHeight="1" x14ac:dyDescent="0.2"/>
    <row r="438" ht="26.1" customHeight="1" x14ac:dyDescent="0.2"/>
    <row r="439" ht="26.1" customHeight="1" x14ac:dyDescent="0.2"/>
    <row r="440" ht="26.1" customHeight="1" x14ac:dyDescent="0.2"/>
    <row r="441" ht="26.1" customHeight="1" x14ac:dyDescent="0.2"/>
    <row r="442" ht="26.1" customHeight="1" x14ac:dyDescent="0.2"/>
    <row r="443" ht="26.1" customHeight="1" x14ac:dyDescent="0.2"/>
    <row r="444" ht="26.1" customHeight="1" x14ac:dyDescent="0.2"/>
    <row r="445" ht="26.1" customHeight="1" x14ac:dyDescent="0.2"/>
    <row r="446" ht="26.1" customHeight="1" x14ac:dyDescent="0.2"/>
    <row r="447" ht="26.1" customHeight="1" x14ac:dyDescent="0.2"/>
    <row r="448" ht="26.1" customHeight="1" x14ac:dyDescent="0.2"/>
    <row r="449" ht="26.1" customHeight="1" x14ac:dyDescent="0.2"/>
    <row r="450" ht="26.1" customHeight="1" x14ac:dyDescent="0.2"/>
    <row r="451" ht="26.1" customHeight="1" x14ac:dyDescent="0.2"/>
    <row r="452" ht="26.1" customHeight="1" x14ac:dyDescent="0.2"/>
    <row r="453" ht="26.1" customHeight="1" x14ac:dyDescent="0.2"/>
    <row r="454" ht="26.1" customHeight="1" x14ac:dyDescent="0.2"/>
    <row r="455" ht="26.1" customHeight="1" x14ac:dyDescent="0.2"/>
    <row r="456" ht="26.1" customHeight="1" x14ac:dyDescent="0.2"/>
    <row r="457" ht="26.1" customHeight="1" x14ac:dyDescent="0.2"/>
    <row r="458" ht="26.1" customHeight="1" x14ac:dyDescent="0.2"/>
    <row r="459" ht="26.1" customHeight="1" x14ac:dyDescent="0.2"/>
    <row r="460" ht="26.1" customHeight="1" x14ac:dyDescent="0.2"/>
    <row r="461" ht="26.1" customHeight="1" x14ac:dyDescent="0.2"/>
    <row r="462" ht="26.1" customHeight="1" x14ac:dyDescent="0.2"/>
    <row r="463" ht="26.1" customHeight="1" x14ac:dyDescent="0.2"/>
    <row r="464" ht="26.1" customHeight="1" x14ac:dyDescent="0.2"/>
    <row r="465" ht="26.1" customHeight="1" x14ac:dyDescent="0.2"/>
    <row r="466" ht="26.1" customHeight="1" x14ac:dyDescent="0.2"/>
    <row r="467" ht="26.1" customHeight="1" x14ac:dyDescent="0.2"/>
    <row r="468" ht="26.1" customHeight="1" x14ac:dyDescent="0.2"/>
    <row r="469" ht="26.1" customHeight="1" x14ac:dyDescent="0.2"/>
    <row r="470" ht="26.1" customHeight="1" x14ac:dyDescent="0.2"/>
    <row r="471" ht="26.1" customHeight="1" x14ac:dyDescent="0.2"/>
    <row r="472" ht="26.1" customHeight="1" x14ac:dyDescent="0.2"/>
    <row r="473" ht="26.1" customHeight="1" x14ac:dyDescent="0.2"/>
    <row r="474" ht="26.1" customHeight="1" x14ac:dyDescent="0.2"/>
    <row r="475" ht="26.1" customHeight="1" x14ac:dyDescent="0.2"/>
    <row r="476" ht="26.1" customHeight="1" x14ac:dyDescent="0.2"/>
    <row r="477" ht="26.1" customHeight="1" x14ac:dyDescent="0.2"/>
    <row r="478" ht="26.1" customHeight="1" x14ac:dyDescent="0.2"/>
    <row r="479" ht="26.1" customHeight="1" x14ac:dyDescent="0.2"/>
    <row r="480" ht="26.1" customHeight="1" x14ac:dyDescent="0.2"/>
    <row r="481" ht="26.1" customHeight="1" x14ac:dyDescent="0.2"/>
    <row r="482" ht="26.1" customHeight="1" x14ac:dyDescent="0.2"/>
    <row r="483" ht="26.1" customHeight="1" x14ac:dyDescent="0.2"/>
    <row r="484" ht="26.1" customHeight="1" x14ac:dyDescent="0.2"/>
    <row r="485" ht="26.1" customHeight="1" x14ac:dyDescent="0.2"/>
    <row r="486" ht="26.1" customHeight="1" x14ac:dyDescent="0.2"/>
    <row r="487" ht="26.1" customHeight="1" x14ac:dyDescent="0.2"/>
    <row r="488" ht="26.1" customHeight="1" x14ac:dyDescent="0.2"/>
    <row r="489" ht="26.1" customHeight="1" x14ac:dyDescent="0.2"/>
    <row r="490" ht="26.1" customHeight="1" x14ac:dyDescent="0.2"/>
    <row r="491" ht="26.1" customHeight="1" x14ac:dyDescent="0.2"/>
    <row r="492" ht="26.1" customHeight="1" x14ac:dyDescent="0.2"/>
    <row r="493" ht="26.1" customHeight="1" x14ac:dyDescent="0.2"/>
    <row r="494" ht="26.1" customHeight="1" x14ac:dyDescent="0.2"/>
    <row r="495" ht="26.1" customHeight="1" x14ac:dyDescent="0.2"/>
    <row r="496" ht="26.1" customHeight="1" x14ac:dyDescent="0.2"/>
    <row r="497" ht="26.1" customHeight="1" x14ac:dyDescent="0.2"/>
    <row r="498" ht="26.1" customHeight="1" x14ac:dyDescent="0.2"/>
    <row r="499" ht="26.1" customHeight="1" x14ac:dyDescent="0.2"/>
    <row r="500" ht="26.1" customHeight="1" x14ac:dyDescent="0.2"/>
    <row r="501" ht="26.1" customHeight="1" x14ac:dyDescent="0.2"/>
    <row r="502" ht="26.1" customHeight="1" x14ac:dyDescent="0.2"/>
    <row r="503" ht="26.1" customHeight="1" x14ac:dyDescent="0.2"/>
  </sheetData>
  <sheetProtection algorithmName="SHA-512" hashValue="Dmh87O2tsg5mAHPlhV7BflFhKMJTDkqQB03nfNP7LMrZo2NgMKws/bofdUJvPPjaAO9AG9EMOPYOQ2Dxh4xzGg==" saltValue="CyRKuJGy3tMb9MrvMW+iBA==" spinCount="100000" sheet="1" insertColumns="0" insertRows="0" selectLockedCells="1"/>
  <mergeCells count="37">
    <mergeCell ref="A11:P11"/>
    <mergeCell ref="A12:P12"/>
    <mergeCell ref="A13:P13"/>
    <mergeCell ref="A14:P14"/>
    <mergeCell ref="Q11:R11"/>
    <mergeCell ref="Q12:R12"/>
    <mergeCell ref="Q13:R13"/>
    <mergeCell ref="Q14:R14"/>
    <mergeCell ref="A15:P15"/>
    <mergeCell ref="A16:P16"/>
    <mergeCell ref="A17:P17"/>
    <mergeCell ref="R19:R20"/>
    <mergeCell ref="Q19:Q20"/>
    <mergeCell ref="F19:N19"/>
    <mergeCell ref="A8:P8"/>
    <mergeCell ref="Q8:R8"/>
    <mergeCell ref="A3:R3"/>
    <mergeCell ref="A5:O5"/>
    <mergeCell ref="A6:O6"/>
    <mergeCell ref="Q5:R5"/>
    <mergeCell ref="Q6:R6"/>
    <mergeCell ref="A9:P9"/>
    <mergeCell ref="A21:E21"/>
    <mergeCell ref="Q16:R16"/>
    <mergeCell ref="Q9:R9"/>
    <mergeCell ref="Q10:R10"/>
    <mergeCell ref="Q15:R15"/>
    <mergeCell ref="A19:A20"/>
    <mergeCell ref="B19:B20"/>
    <mergeCell ref="C19:C20"/>
    <mergeCell ref="D19:D20"/>
    <mergeCell ref="Q17:R17"/>
    <mergeCell ref="E19:E20"/>
    <mergeCell ref="A18:R18"/>
    <mergeCell ref="O19:O20"/>
    <mergeCell ref="P19:P20"/>
    <mergeCell ref="A10:P10"/>
  </mergeCells>
  <phoneticPr fontId="16" type="noConversion"/>
  <dataValidations count="1">
    <dataValidation type="list" errorStyle="information" allowBlank="1" showErrorMessage="1" errorTitle="Ungültige Eingabe" error="Bitte markieren Sie die zutreffenden Felder mit einem &quot;x&quot;." sqref="F23:N53" xr:uid="{C164FA5E-6FDD-4BAB-9936-395538CD5F0B}">
      <formula1>$A$1:$A$2</formula1>
    </dataValidation>
  </dataValidations>
  <pageMargins left="0.7" right="0.7" top="0.78740157499999996" bottom="0.78740157499999996" header="0.3" footer="0.3"/>
  <pageSetup paperSize="9" scale="54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3CD78-A01C-4703-AC64-4779FDFA3938}">
  <sheetPr codeName="Tabelle6"/>
  <dimension ref="A1:F50"/>
  <sheetViews>
    <sheetView workbookViewId="0">
      <selection sqref="A1:B1048576"/>
    </sheetView>
  </sheetViews>
  <sheetFormatPr baseColWidth="10" defaultRowHeight="12.75" x14ac:dyDescent="0.2"/>
  <cols>
    <col min="1" max="1" width="12.42578125" customWidth="1"/>
    <col min="3" max="3" width="26.5703125" bestFit="1" customWidth="1"/>
    <col min="4" max="4" width="12.85546875" customWidth="1"/>
  </cols>
  <sheetData>
    <row r="1" spans="1:6" x14ac:dyDescent="0.2">
      <c r="A1" t="s">
        <v>64</v>
      </c>
      <c r="B1" t="s">
        <v>65</v>
      </c>
      <c r="C1" t="s">
        <v>66</v>
      </c>
      <c r="D1" t="s">
        <v>67</v>
      </c>
      <c r="E1" t="s">
        <v>68</v>
      </c>
      <c r="F1" t="s">
        <v>69</v>
      </c>
    </row>
    <row r="2" spans="1:6" x14ac:dyDescent="0.2">
      <c r="A2">
        <v>1</v>
      </c>
      <c r="B2">
        <v>44</v>
      </c>
      <c r="C2" t="s">
        <v>70</v>
      </c>
      <c r="D2" t="s">
        <v>71</v>
      </c>
      <c r="E2">
        <v>89077</v>
      </c>
      <c r="F2" t="s">
        <v>72</v>
      </c>
    </row>
    <row r="3" spans="1:6" x14ac:dyDescent="0.2">
      <c r="A3">
        <v>2</v>
      </c>
      <c r="B3">
        <v>14</v>
      </c>
      <c r="C3" t="s">
        <v>73</v>
      </c>
      <c r="D3" t="s">
        <v>74</v>
      </c>
      <c r="E3">
        <v>76530</v>
      </c>
      <c r="F3" t="s">
        <v>73</v>
      </c>
    </row>
    <row r="4" spans="1:6" x14ac:dyDescent="0.2">
      <c r="A4">
        <v>3</v>
      </c>
      <c r="B4">
        <v>45</v>
      </c>
      <c r="C4" t="s">
        <v>75</v>
      </c>
      <c r="D4" t="s">
        <v>76</v>
      </c>
      <c r="E4">
        <v>88400</v>
      </c>
      <c r="F4" t="s">
        <v>77</v>
      </c>
    </row>
    <row r="5" spans="1:6" x14ac:dyDescent="0.2">
      <c r="A5">
        <v>4</v>
      </c>
      <c r="B5">
        <v>2</v>
      </c>
      <c r="C5" t="s">
        <v>78</v>
      </c>
      <c r="D5" t="s">
        <v>79</v>
      </c>
      <c r="E5">
        <v>71034</v>
      </c>
      <c r="F5" t="s">
        <v>78</v>
      </c>
    </row>
    <row r="6" spans="1:6" x14ac:dyDescent="0.2">
      <c r="A6">
        <v>5</v>
      </c>
      <c r="B6">
        <v>46</v>
      </c>
      <c r="C6" t="s">
        <v>80</v>
      </c>
      <c r="D6" t="s">
        <v>81</v>
      </c>
      <c r="E6">
        <v>88045</v>
      </c>
      <c r="F6" t="s">
        <v>82</v>
      </c>
    </row>
    <row r="7" spans="1:6" x14ac:dyDescent="0.2">
      <c r="A7">
        <v>6</v>
      </c>
      <c r="B7">
        <v>29</v>
      </c>
      <c r="C7" t="s">
        <v>83</v>
      </c>
      <c r="D7" t="s">
        <v>84</v>
      </c>
      <c r="E7">
        <v>79104</v>
      </c>
      <c r="F7" t="s">
        <v>85</v>
      </c>
    </row>
    <row r="8" spans="1:6" x14ac:dyDescent="0.2">
      <c r="A8">
        <v>7</v>
      </c>
      <c r="B8">
        <v>25</v>
      </c>
      <c r="C8" t="s">
        <v>86</v>
      </c>
      <c r="D8" t="s">
        <v>87</v>
      </c>
      <c r="E8">
        <v>75365</v>
      </c>
      <c r="F8" t="s">
        <v>86</v>
      </c>
    </row>
    <row r="9" spans="1:6" x14ac:dyDescent="0.2">
      <c r="A9">
        <v>8</v>
      </c>
      <c r="B9">
        <v>30</v>
      </c>
      <c r="C9" t="s">
        <v>88</v>
      </c>
      <c r="D9" t="s">
        <v>89</v>
      </c>
      <c r="E9">
        <v>79312</v>
      </c>
      <c r="F9" t="s">
        <v>88</v>
      </c>
    </row>
    <row r="10" spans="1:6" x14ac:dyDescent="0.2">
      <c r="A10">
        <v>9</v>
      </c>
      <c r="B10">
        <v>26</v>
      </c>
      <c r="C10" t="s">
        <v>90</v>
      </c>
      <c r="D10" t="s">
        <v>91</v>
      </c>
      <c r="E10">
        <v>75117</v>
      </c>
      <c r="F10" t="s">
        <v>92</v>
      </c>
    </row>
    <row r="11" spans="1:6" x14ac:dyDescent="0.2">
      <c r="A11">
        <v>10</v>
      </c>
      <c r="B11">
        <v>3</v>
      </c>
      <c r="C11" t="s">
        <v>93</v>
      </c>
      <c r="D11" t="s">
        <v>94</v>
      </c>
      <c r="E11">
        <v>73726</v>
      </c>
      <c r="F11" t="s">
        <v>95</v>
      </c>
    </row>
    <row r="12" spans="1:6" x14ac:dyDescent="0.2">
      <c r="A12">
        <v>11</v>
      </c>
      <c r="B12">
        <v>28</v>
      </c>
      <c r="C12" t="s">
        <v>85</v>
      </c>
      <c r="D12" t="s">
        <v>96</v>
      </c>
      <c r="E12">
        <v>79098</v>
      </c>
      <c r="F12" t="s">
        <v>85</v>
      </c>
    </row>
    <row r="13" spans="1:6" x14ac:dyDescent="0.2">
      <c r="A13">
        <v>12</v>
      </c>
      <c r="B13">
        <v>27</v>
      </c>
      <c r="C13" t="s">
        <v>97</v>
      </c>
      <c r="D13" t="s">
        <v>98</v>
      </c>
      <c r="E13">
        <v>72250</v>
      </c>
      <c r="F13" t="s">
        <v>97</v>
      </c>
    </row>
    <row r="14" spans="1:6" x14ac:dyDescent="0.2">
      <c r="A14">
        <v>13</v>
      </c>
      <c r="B14">
        <v>4</v>
      </c>
      <c r="C14" t="s">
        <v>99</v>
      </c>
      <c r="D14" t="s">
        <v>100</v>
      </c>
      <c r="E14">
        <v>73033</v>
      </c>
      <c r="F14" t="s">
        <v>99</v>
      </c>
    </row>
    <row r="15" spans="1:6" x14ac:dyDescent="0.2">
      <c r="A15">
        <v>14</v>
      </c>
      <c r="B15">
        <v>19</v>
      </c>
      <c r="C15" t="s">
        <v>101</v>
      </c>
      <c r="D15" t="s">
        <v>102</v>
      </c>
      <c r="E15">
        <v>69117</v>
      </c>
      <c r="F15" t="s">
        <v>101</v>
      </c>
    </row>
    <row r="16" spans="1:6" x14ac:dyDescent="0.2">
      <c r="A16">
        <v>15</v>
      </c>
      <c r="B16">
        <v>12</v>
      </c>
      <c r="C16" t="s">
        <v>103</v>
      </c>
      <c r="D16" t="s">
        <v>104</v>
      </c>
      <c r="E16">
        <v>89518</v>
      </c>
      <c r="F16" t="s">
        <v>105</v>
      </c>
    </row>
    <row r="17" spans="1:6" x14ac:dyDescent="0.2">
      <c r="A17">
        <v>16</v>
      </c>
      <c r="B17">
        <v>8</v>
      </c>
      <c r="C17" t="s">
        <v>106</v>
      </c>
      <c r="D17" t="s">
        <v>107</v>
      </c>
      <c r="E17">
        <v>74072</v>
      </c>
      <c r="F17" t="s">
        <v>106</v>
      </c>
    </row>
    <row r="18" spans="1:6" x14ac:dyDescent="0.2">
      <c r="A18">
        <v>17</v>
      </c>
      <c r="B18">
        <v>7</v>
      </c>
      <c r="C18" t="s">
        <v>108</v>
      </c>
      <c r="D18" t="s">
        <v>109</v>
      </c>
      <c r="E18">
        <v>74072</v>
      </c>
      <c r="F18" t="s">
        <v>106</v>
      </c>
    </row>
    <row r="19" spans="1:6" x14ac:dyDescent="0.2">
      <c r="A19">
        <v>18</v>
      </c>
      <c r="B19">
        <v>9</v>
      </c>
      <c r="C19" t="s">
        <v>110</v>
      </c>
      <c r="D19" t="s">
        <v>111</v>
      </c>
      <c r="E19">
        <v>74653</v>
      </c>
      <c r="F19" t="s">
        <v>112</v>
      </c>
    </row>
    <row r="20" spans="1:6" x14ac:dyDescent="0.2">
      <c r="A20">
        <v>19</v>
      </c>
      <c r="B20">
        <v>16</v>
      </c>
      <c r="C20" t="s">
        <v>113</v>
      </c>
      <c r="D20" t="s">
        <v>114</v>
      </c>
      <c r="E20">
        <v>76137</v>
      </c>
      <c r="F20" t="s">
        <v>113</v>
      </c>
    </row>
    <row r="21" spans="1:6" x14ac:dyDescent="0.2">
      <c r="A21">
        <v>20</v>
      </c>
      <c r="B21">
        <v>15</v>
      </c>
      <c r="C21" t="s">
        <v>115</v>
      </c>
      <c r="D21" t="s">
        <v>116</v>
      </c>
      <c r="E21">
        <v>76133</v>
      </c>
      <c r="F21" t="s">
        <v>113</v>
      </c>
    </row>
    <row r="22" spans="1:6" x14ac:dyDescent="0.2">
      <c r="A22">
        <v>21</v>
      </c>
      <c r="B22">
        <v>36</v>
      </c>
      <c r="C22" t="s">
        <v>117</v>
      </c>
      <c r="D22" t="s">
        <v>118</v>
      </c>
      <c r="E22">
        <v>78467</v>
      </c>
      <c r="F22" t="s">
        <v>117</v>
      </c>
    </row>
    <row r="23" spans="1:6" x14ac:dyDescent="0.2">
      <c r="A23">
        <v>22</v>
      </c>
      <c r="B23">
        <v>37</v>
      </c>
      <c r="C23" t="s">
        <v>119</v>
      </c>
      <c r="D23" t="s">
        <v>120</v>
      </c>
      <c r="E23">
        <v>78462</v>
      </c>
      <c r="F23" t="s">
        <v>117</v>
      </c>
    </row>
    <row r="24" spans="1:6" x14ac:dyDescent="0.2">
      <c r="A24">
        <v>23</v>
      </c>
      <c r="B24">
        <v>38</v>
      </c>
      <c r="C24" t="s">
        <v>121</v>
      </c>
      <c r="D24" t="s">
        <v>122</v>
      </c>
      <c r="E24">
        <v>79539</v>
      </c>
      <c r="F24" t="s">
        <v>121</v>
      </c>
    </row>
    <row r="25" spans="1:6" x14ac:dyDescent="0.2">
      <c r="A25">
        <v>24</v>
      </c>
      <c r="B25">
        <v>5</v>
      </c>
      <c r="C25" t="s">
        <v>123</v>
      </c>
      <c r="D25" t="s">
        <v>124</v>
      </c>
      <c r="E25">
        <v>71638</v>
      </c>
      <c r="F25" t="s">
        <v>123</v>
      </c>
    </row>
    <row r="26" spans="1:6" x14ac:dyDescent="0.2">
      <c r="A26">
        <v>25</v>
      </c>
      <c r="B26">
        <v>11</v>
      </c>
      <c r="C26" t="s">
        <v>125</v>
      </c>
      <c r="D26" t="s">
        <v>126</v>
      </c>
      <c r="E26">
        <v>97941</v>
      </c>
      <c r="F26" t="s">
        <v>127</v>
      </c>
    </row>
    <row r="27" spans="1:6" x14ac:dyDescent="0.2">
      <c r="A27">
        <v>26</v>
      </c>
      <c r="B27">
        <v>20</v>
      </c>
      <c r="C27" t="s">
        <v>128</v>
      </c>
      <c r="D27" t="s">
        <v>129</v>
      </c>
      <c r="E27">
        <v>68159</v>
      </c>
      <c r="F27" t="s">
        <v>128</v>
      </c>
    </row>
    <row r="28" spans="1:6" x14ac:dyDescent="0.2">
      <c r="A28">
        <v>27</v>
      </c>
      <c r="B28">
        <v>21</v>
      </c>
      <c r="C28" t="s">
        <v>130</v>
      </c>
      <c r="D28" t="s">
        <v>131</v>
      </c>
      <c r="E28">
        <v>74821</v>
      </c>
      <c r="F28" t="s">
        <v>132</v>
      </c>
    </row>
    <row r="29" spans="1:6" x14ac:dyDescent="0.2">
      <c r="A29">
        <v>28</v>
      </c>
      <c r="B29">
        <v>31</v>
      </c>
      <c r="C29" t="s">
        <v>133</v>
      </c>
      <c r="D29" t="s">
        <v>134</v>
      </c>
      <c r="E29">
        <v>77652</v>
      </c>
      <c r="F29" t="s">
        <v>135</v>
      </c>
    </row>
    <row r="30" spans="1:6" x14ac:dyDescent="0.2">
      <c r="A30">
        <v>29</v>
      </c>
      <c r="B30">
        <v>13</v>
      </c>
      <c r="C30" t="s">
        <v>136</v>
      </c>
      <c r="D30" t="s">
        <v>137</v>
      </c>
      <c r="E30">
        <v>73430</v>
      </c>
      <c r="F30" t="s">
        <v>138</v>
      </c>
    </row>
    <row r="31" spans="1:6" x14ac:dyDescent="0.2">
      <c r="A31">
        <v>30</v>
      </c>
      <c r="B31">
        <v>24</v>
      </c>
      <c r="C31" t="s">
        <v>92</v>
      </c>
      <c r="D31" t="s">
        <v>139</v>
      </c>
      <c r="E31">
        <v>75175</v>
      </c>
      <c r="F31" t="s">
        <v>92</v>
      </c>
    </row>
    <row r="32" spans="1:6" x14ac:dyDescent="0.2">
      <c r="A32">
        <v>31</v>
      </c>
      <c r="B32">
        <v>17</v>
      </c>
      <c r="C32" t="s">
        <v>140</v>
      </c>
      <c r="D32" t="s">
        <v>141</v>
      </c>
      <c r="E32">
        <v>76437</v>
      </c>
      <c r="F32" t="s">
        <v>140</v>
      </c>
    </row>
    <row r="33" spans="1:6" x14ac:dyDescent="0.2">
      <c r="A33">
        <v>32</v>
      </c>
      <c r="B33">
        <v>18</v>
      </c>
      <c r="C33" t="s">
        <v>142</v>
      </c>
      <c r="D33" t="s">
        <v>143</v>
      </c>
      <c r="E33">
        <v>76437</v>
      </c>
      <c r="F33" t="s">
        <v>140</v>
      </c>
    </row>
    <row r="34" spans="1:6" x14ac:dyDescent="0.2">
      <c r="A34">
        <v>33</v>
      </c>
      <c r="B34">
        <v>47</v>
      </c>
      <c r="C34" t="s">
        <v>144</v>
      </c>
      <c r="D34" t="s">
        <v>145</v>
      </c>
      <c r="E34">
        <v>88212</v>
      </c>
      <c r="F34" t="s">
        <v>144</v>
      </c>
    </row>
    <row r="35" spans="1:6" x14ac:dyDescent="0.2">
      <c r="A35">
        <v>34</v>
      </c>
      <c r="B35">
        <v>6</v>
      </c>
      <c r="C35" t="s">
        <v>146</v>
      </c>
      <c r="D35" t="s">
        <v>147</v>
      </c>
      <c r="E35">
        <v>71332</v>
      </c>
      <c r="F35" t="s">
        <v>148</v>
      </c>
    </row>
    <row r="36" spans="1:6" x14ac:dyDescent="0.2">
      <c r="A36">
        <v>35</v>
      </c>
      <c r="B36">
        <v>40</v>
      </c>
      <c r="C36" t="s">
        <v>149</v>
      </c>
      <c r="D36" t="s">
        <v>150</v>
      </c>
      <c r="E36">
        <v>72764</v>
      </c>
      <c r="F36" t="s">
        <v>149</v>
      </c>
    </row>
    <row r="37" spans="1:6" x14ac:dyDescent="0.2">
      <c r="A37">
        <v>36</v>
      </c>
      <c r="B37">
        <v>22</v>
      </c>
      <c r="C37" t="s">
        <v>151</v>
      </c>
      <c r="D37" t="s">
        <v>152</v>
      </c>
      <c r="E37">
        <v>69115</v>
      </c>
      <c r="F37" t="s">
        <v>101</v>
      </c>
    </row>
    <row r="38" spans="1:6" x14ac:dyDescent="0.2">
      <c r="A38">
        <v>37</v>
      </c>
      <c r="B38">
        <v>32</v>
      </c>
      <c r="C38" t="s">
        <v>153</v>
      </c>
      <c r="D38" t="s">
        <v>154</v>
      </c>
      <c r="E38">
        <v>78628</v>
      </c>
      <c r="F38" t="s">
        <v>153</v>
      </c>
    </row>
    <row r="39" spans="1:6" x14ac:dyDescent="0.2">
      <c r="A39">
        <v>38</v>
      </c>
      <c r="B39">
        <v>10</v>
      </c>
      <c r="C39" t="s">
        <v>155</v>
      </c>
      <c r="D39" t="s">
        <v>156</v>
      </c>
      <c r="E39">
        <v>74523</v>
      </c>
      <c r="F39" t="s">
        <v>155</v>
      </c>
    </row>
    <row r="40" spans="1:6" x14ac:dyDescent="0.2">
      <c r="A40">
        <v>39</v>
      </c>
      <c r="B40">
        <v>33</v>
      </c>
      <c r="C40" t="s">
        <v>157</v>
      </c>
      <c r="D40" t="s">
        <v>158</v>
      </c>
      <c r="E40">
        <v>78048</v>
      </c>
      <c r="F40" t="s">
        <v>159</v>
      </c>
    </row>
    <row r="41" spans="1:6" x14ac:dyDescent="0.2">
      <c r="A41">
        <v>40</v>
      </c>
      <c r="B41">
        <v>48</v>
      </c>
      <c r="C41" t="s">
        <v>160</v>
      </c>
      <c r="D41" t="s">
        <v>161</v>
      </c>
      <c r="E41">
        <v>72488</v>
      </c>
      <c r="F41" t="s">
        <v>160</v>
      </c>
    </row>
    <row r="42" spans="1:6" x14ac:dyDescent="0.2">
      <c r="A42">
        <v>41</v>
      </c>
      <c r="B42">
        <v>1</v>
      </c>
      <c r="C42" t="s">
        <v>162</v>
      </c>
      <c r="D42" t="s">
        <v>139</v>
      </c>
      <c r="E42">
        <v>70173</v>
      </c>
      <c r="F42" t="s">
        <v>162</v>
      </c>
    </row>
    <row r="43" spans="1:6" x14ac:dyDescent="0.2">
      <c r="A43">
        <v>42</v>
      </c>
      <c r="B43">
        <v>41</v>
      </c>
      <c r="C43" t="s">
        <v>163</v>
      </c>
      <c r="D43" t="s">
        <v>164</v>
      </c>
      <c r="E43">
        <v>72074</v>
      </c>
      <c r="F43" t="s">
        <v>163</v>
      </c>
    </row>
    <row r="44" spans="1:6" x14ac:dyDescent="0.2">
      <c r="A44">
        <v>43</v>
      </c>
      <c r="B44">
        <v>35</v>
      </c>
      <c r="C44" t="s">
        <v>165</v>
      </c>
      <c r="D44" t="s">
        <v>166</v>
      </c>
      <c r="E44">
        <v>78532</v>
      </c>
      <c r="F44" t="s">
        <v>165</v>
      </c>
    </row>
    <row r="45" spans="1:6" x14ac:dyDescent="0.2">
      <c r="A45">
        <v>44</v>
      </c>
      <c r="B45">
        <v>43</v>
      </c>
      <c r="C45" t="s">
        <v>72</v>
      </c>
      <c r="D45" t="s">
        <v>167</v>
      </c>
      <c r="E45">
        <v>89073</v>
      </c>
      <c r="F45" t="s">
        <v>72</v>
      </c>
    </row>
    <row r="46" spans="1:6" x14ac:dyDescent="0.2">
      <c r="A46">
        <v>45</v>
      </c>
      <c r="B46">
        <v>34</v>
      </c>
      <c r="C46" t="s">
        <v>168</v>
      </c>
      <c r="D46" t="s">
        <v>169</v>
      </c>
      <c r="E46">
        <v>78050</v>
      </c>
      <c r="F46" t="s">
        <v>159</v>
      </c>
    </row>
    <row r="47" spans="1:6" x14ac:dyDescent="0.2">
      <c r="A47">
        <v>46</v>
      </c>
      <c r="B47">
        <v>39</v>
      </c>
      <c r="C47" t="s">
        <v>170</v>
      </c>
      <c r="D47" t="s">
        <v>171</v>
      </c>
      <c r="E47">
        <v>79761</v>
      </c>
      <c r="F47" t="s">
        <v>172</v>
      </c>
    </row>
    <row r="48" spans="1:6" x14ac:dyDescent="0.2">
      <c r="A48">
        <v>47</v>
      </c>
      <c r="B48">
        <v>23</v>
      </c>
      <c r="C48" t="s">
        <v>173</v>
      </c>
      <c r="D48" t="s">
        <v>174</v>
      </c>
      <c r="E48">
        <v>69469</v>
      </c>
      <c r="F48" t="s">
        <v>175</v>
      </c>
    </row>
    <row r="49" spans="1:6" x14ac:dyDescent="0.2">
      <c r="A49">
        <v>48</v>
      </c>
      <c r="B49">
        <v>42</v>
      </c>
      <c r="C49" t="s">
        <v>176</v>
      </c>
      <c r="D49" t="s">
        <v>177</v>
      </c>
      <c r="E49">
        <v>72336</v>
      </c>
      <c r="F49" t="s">
        <v>178</v>
      </c>
    </row>
    <row r="50" spans="1:6" x14ac:dyDescent="0.2">
      <c r="A50">
        <v>99</v>
      </c>
      <c r="B50">
        <v>49</v>
      </c>
      <c r="C50" t="s">
        <v>179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Deckblatt und Übersicht</vt:lpstr>
      <vt:lpstr>I Offenen Treffs</vt:lpstr>
      <vt:lpstr>II Bes. Lebenslage</vt:lpstr>
      <vt:lpstr>III Freizeiten Zuhause</vt:lpstr>
      <vt:lpstr>IV Freizeiten</vt:lpstr>
      <vt:lpstr>Jugendamt</vt:lpstr>
      <vt:lpstr>'I Offenen Treffs'!Druckbereich</vt:lpstr>
      <vt:lpstr>'II Bes. Lebenslage'!Druckbereich</vt:lpstr>
      <vt:lpstr>'III Freizeiten Zuhause'!Druckbereich</vt:lpstr>
      <vt:lpstr>'I Offenen Treffs'!Drucktitel</vt:lpstr>
      <vt:lpstr>'II Bes. Lebenslage'!Drucktitel</vt:lpstr>
      <vt:lpstr>'III Freizeiten Zuhause'!Drucktitel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Rost, Dagmar</dc:creator>
  <cp:lastModifiedBy>Stöhr, Annika</cp:lastModifiedBy>
  <cp:lastPrinted>2023-08-14T06:47:08Z</cp:lastPrinted>
  <dcterms:created xsi:type="dcterms:W3CDTF">2023-02-13T10:45:34Z</dcterms:created>
  <dcterms:modified xsi:type="dcterms:W3CDTF">2024-12-17T09:23:55Z</dcterms:modified>
</cp:coreProperties>
</file>