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4_Referat_44\STÄRKE1\STÄRKE_2024_2028\Sonderförderlinie 23-24\VN_2023\XLS_VN_bis 2023, ab 2024\"/>
    </mc:Choice>
  </mc:AlternateContent>
  <xr:revisionPtr revIDLastSave="0" documentId="13_ncr:1_{E1F8DA02-7B62-4999-A8F7-9702345C8B09}" xr6:coauthVersionLast="47" xr6:coauthVersionMax="47" xr10:uidLastSave="{00000000-0000-0000-0000-000000000000}"/>
  <bookViews>
    <workbookView xWindow="-120" yWindow="-120" windowWidth="29040" windowHeight="15840" xr2:uid="{FBBDCFD8-D465-4B99-8ABD-16F60BFD6913}"/>
  </bookViews>
  <sheets>
    <sheet name="Deckblatt und Übersicht" sheetId="7" r:id="rId1"/>
    <sheet name="I Offenen Treffs" sheetId="2" r:id="rId2"/>
    <sheet name="II Bes. Lebenslage" sheetId="3" r:id="rId3"/>
    <sheet name="III Freizeiten Zuhause" sheetId="4" r:id="rId4"/>
    <sheet name="IV Freizeiten" sheetId="5" r:id="rId5"/>
    <sheet name="Jugendamt" sheetId="8" state="hidden" r:id="rId6"/>
  </sheets>
  <definedNames>
    <definedName name="_xlnm.Print_Area" localSheetId="1">'I Offenen Treffs'!$A$3:$H$40</definedName>
    <definedName name="_xlnm.Print_Area" localSheetId="2">'II Bes. Lebenslage'!$A$3:$L$48</definedName>
    <definedName name="_xlnm.Print_Area" localSheetId="3">'III Freizeiten Zuhause'!$A$3:$L$52</definedName>
    <definedName name="_xlnm.Print_Area" localSheetId="4">'IV Freizeiten'!$A$1:$P$59</definedName>
    <definedName name="_xlnm.Print_Titles" localSheetId="1">'I Offenen Treffs'!$12:$13</definedName>
    <definedName name="_xlnm.Print_Titles" localSheetId="2">'II Bes. Lebenslage'!$16:$17</definedName>
    <definedName name="_xlnm.Print_Titles" localSheetId="3">'III Freizeiten Zuhause'!$16:$17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O18" i="5"/>
  <c r="N18" i="5"/>
  <c r="M18" i="5"/>
  <c r="O5" i="5" s="1"/>
  <c r="L18" i="5"/>
  <c r="K18" i="5"/>
  <c r="J18" i="5"/>
  <c r="I18" i="5"/>
  <c r="H18" i="5"/>
  <c r="G18" i="5"/>
  <c r="P20" i="5"/>
  <c r="P18" i="5" s="1"/>
  <c r="O6" i="5" s="1"/>
  <c r="L20" i="3"/>
  <c r="I18" i="4"/>
  <c r="H18" i="4"/>
  <c r="G18" i="4"/>
  <c r="F18" i="4"/>
  <c r="E18" i="4"/>
  <c r="D18" i="4"/>
  <c r="K18" i="4"/>
  <c r="J18" i="4"/>
  <c r="K5" i="4" s="1"/>
  <c r="L20" i="4"/>
  <c r="L18" i="4" s="1"/>
  <c r="K18" i="3"/>
  <c r="J18" i="3"/>
  <c r="H18" i="3"/>
  <c r="G18" i="3"/>
  <c r="F18" i="3"/>
  <c r="E18" i="3"/>
  <c r="D18" i="3"/>
  <c r="C18" i="3"/>
  <c r="L18" i="3" l="1"/>
  <c r="K5" i="3"/>
  <c r="H14" i="2"/>
  <c r="F14" i="2"/>
  <c r="E14" i="2"/>
  <c r="D14" i="2"/>
  <c r="C14" i="2"/>
  <c r="B14" i="2"/>
  <c r="E34" i="7" l="1"/>
  <c r="E37" i="7"/>
  <c r="K6" i="4" l="1"/>
  <c r="E36" i="7"/>
  <c r="K6" i="3"/>
  <c r="E35" i="7"/>
  <c r="E39" i="7" l="1"/>
  <c r="E42" i="7" s="1"/>
</calcChain>
</file>

<file path=xl/sharedStrings.xml><?xml version="1.0" encoding="utf-8"?>
<sst xmlns="http://schemas.openxmlformats.org/spreadsheetml/2006/main" count="362" uniqueCount="233">
  <si>
    <t>Jugendamt</t>
  </si>
  <si>
    <t>Ansprechpartner für Rückfragen (Name, E-Mail, Telefon, ggfs. Vertretung):</t>
  </si>
  <si>
    <t>Empfänger</t>
  </si>
  <si>
    <r>
      <t xml:space="preserve">Kommunalverband für Jugend und Soziales Baden-Württemberg 
Dezernat 4 Jugend -  Landesjugendamt
</t>
    </r>
    <r>
      <rPr>
        <b/>
        <sz val="11"/>
        <color theme="1"/>
        <rFont val="Arial"/>
        <family val="2"/>
      </rPr>
      <t xml:space="preserve">Referat 41 </t>
    </r>
    <r>
      <rPr>
        <sz val="11"/>
        <color theme="1"/>
        <rFont val="Arial"/>
        <family val="2"/>
      </rPr>
      <t xml:space="preserve">
Postfach 10 60 22
70049 Stuttgart</t>
    </r>
  </si>
  <si>
    <r>
      <t xml:space="preserve">Erhaltene Mittel für den Bewilligungszeitraum (Zuwendung) </t>
    </r>
    <r>
      <rPr>
        <sz val="11"/>
        <color rgb="FFFF0000"/>
        <rFont val="Arial"/>
        <family val="2"/>
      </rPr>
      <t>Bitte hier eintragen</t>
    </r>
  </si>
  <si>
    <t>Euro</t>
  </si>
  <si>
    <t>I Offene Treffs (max. 40 % der Mittel)</t>
  </si>
  <si>
    <t>II Familienbildung in besonderen Lebenssituationen</t>
  </si>
  <si>
    <t>III Familienbildungsfreizeit Zuhause</t>
  </si>
  <si>
    <t>IV Familienbildungsfreizeiten</t>
  </si>
  <si>
    <t>Summe der Ausgaben</t>
  </si>
  <si>
    <t xml:space="preserve"> Restmittel </t>
  </si>
  <si>
    <t>Mehrausgaben (-)/ Restmittel (+)</t>
  </si>
  <si>
    <t>Für die Richtigkeit dieser Abrechnung/ dieses Verwendungsnachweises:</t>
  </si>
  <si>
    <t>Ort, Datum</t>
  </si>
  <si>
    <t>Name in Druckbuchstaben</t>
  </si>
  <si>
    <t>     </t>
  </si>
  <si>
    <t>Unterschrift</t>
  </si>
  <si>
    <t>x</t>
  </si>
  <si>
    <t>I Aufschlüsselung der Kostenübernahme für die Teilnahme an Offenen Treffs</t>
  </si>
  <si>
    <t>Aufschlüsselung der Zielgruppen*:</t>
  </si>
  <si>
    <t>Zielgruppe</t>
  </si>
  <si>
    <t>werdende Eltern</t>
  </si>
  <si>
    <t>Z1</t>
  </si>
  <si>
    <t>Familien mit Kind im 1. Lebensjahr</t>
  </si>
  <si>
    <t>Z2</t>
  </si>
  <si>
    <t>Familien mit Kind zwischen 1 Jahr und Schulbeginn</t>
  </si>
  <si>
    <t>Z3</t>
  </si>
  <si>
    <t>Familien mit Schulkind</t>
  </si>
  <si>
    <t>Z4</t>
  </si>
  <si>
    <t>andere</t>
  </si>
  <si>
    <t>Z5</t>
  </si>
  <si>
    <t>*Mehrfachnennungen möglich</t>
  </si>
  <si>
    <r>
      <t xml:space="preserve">Zielgruppe
</t>
    </r>
    <r>
      <rPr>
        <sz val="8"/>
        <color theme="1"/>
        <rFont val="Arial"/>
        <family val="2"/>
      </rPr>
      <t>Bitte zutreffende Felder mit "x" markieren</t>
    </r>
  </si>
  <si>
    <t>Ausbezahlter Gesamtbetrag</t>
  </si>
  <si>
    <t>III Aufschlüsselung der Kostenübernahme für die Teilnahme an 
 Familienbildungsfreizeiten mit Übernachtung im eigenen Haushalt für Familien in besonderen Lebenssituationen</t>
  </si>
  <si>
    <t>Anzahl der Familien, die einen Zuschuss für eine Familienbildungsfreizeit
in Anspruch genommenen haben</t>
  </si>
  <si>
    <t>Zu erstattender Gesamtbetrag</t>
  </si>
  <si>
    <t xml:space="preserve">
Aufschlüsselung der besonderen Lebenssituationen*
</t>
  </si>
  <si>
    <t>Kennzahl</t>
  </si>
  <si>
    <t>K1</t>
  </si>
  <si>
    <t>K2</t>
  </si>
  <si>
    <t>K3</t>
  </si>
  <si>
    <t>Familien mit kranken oder behinderten Angehörigen</t>
  </si>
  <si>
    <t>K4</t>
  </si>
  <si>
    <t>Familien mit psychisch erkrankten Angehörigen</t>
  </si>
  <si>
    <t>K5</t>
  </si>
  <si>
    <t>riskante Mediennutzung/Mediensuchtprävention</t>
  </si>
  <si>
    <t>K6</t>
  </si>
  <si>
    <t>Stärkung der Elternkompetenz bei Entwicklungs- oder Lernrückständen</t>
  </si>
  <si>
    <t>Verbesserung der Eltern-Kind-Bindung in belasteten Familien</t>
  </si>
  <si>
    <t>Name der Unterkunft und Veranstaltungsort</t>
  </si>
  <si>
    <t>Verein-
barter Zuschuss pro Familie (max. 100€ pro Tag pro Familie)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</si>
  <si>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</si>
  <si>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>Anzahl der Tage</t>
  </si>
  <si>
    <t>Ausbezahlter Gesamt-
betrag je Familien-bildungsfreizeit</t>
  </si>
  <si>
    <t>IV Aufschlüsselung der Kostenübernahme für die Teilnahme an 
 Familienbildungsfreizeiten für Familien in besonderen Lebenssituationen</t>
  </si>
  <si>
    <t>Stärkung der Elternkompetenz bei Entwicklungs- und Lernrückständen</t>
  </si>
  <si>
    <t>Verbesserung der Eltern-Kind-Bindung bei belasteten Familien</t>
  </si>
  <si>
    <t>Fahrt-   kosten gesamt   (max. 250€ pro Haushalt)</t>
  </si>
  <si>
    <t>II Aufschlüsselung der Kostenübernahme für die Teilnahme an Familien-
 und Elternbildungsveranstaltungen für Familien in besonderen Lebenssituationen</t>
  </si>
  <si>
    <t>Anzahl der Elternteile, die einen Zuschuss für ein spezifisches Familienbildungsangebot in Anspruch genommen haben</t>
  </si>
  <si>
    <r>
      <t xml:space="preserve">Aufschlüsselung der besonderen Lebenssituationen
</t>
    </r>
    <r>
      <rPr>
        <sz val="11"/>
        <color theme="1"/>
        <rFont val="Arial"/>
        <family val="2"/>
      </rPr>
      <t>Die vorwiegend prägende besondere Lebenssituation erhält eine Kennzahl (K):*</t>
    </r>
  </si>
  <si>
    <t>Veranstaltungstitel</t>
  </si>
  <si>
    <t>Verein-
barter Zuschuss
pro
Elternteil</t>
  </si>
  <si>
    <t>Anzahl der
Elternteile mit
(voraus.) vollem
Gesamt-
zuschuss</t>
  </si>
  <si>
    <t>Anzahl der
Kurs-
abbrecher
mit halbem
Gesamt-
zuschuss</t>
  </si>
  <si>
    <t>Aus-
bezahlter
Gesamt-
betrag
je Kurs</t>
  </si>
  <si>
    <t xml:space="preserve"> dauerhafte Fortführung wird empfohlen (wenn zutreffend bitte ankreuzen)</t>
  </si>
  <si>
    <t>Zuwendungen für die Sonderförderlinie STÄRKER nach Corona</t>
  </si>
  <si>
    <t>Familien mit psychisch erkranktem Familienmitgliedern</t>
  </si>
  <si>
    <t>Familien mit psychisch erkrankten Familienmitgliedern</t>
  </si>
  <si>
    <t>Familien mit kranken oder behinderten Familienmitlgliedern</t>
  </si>
  <si>
    <t>Familien mit krankem oder behindertem Familienmitglied/ern</t>
  </si>
  <si>
    <t>Andere (bitte angeben)</t>
  </si>
  <si>
    <t>Summe:</t>
  </si>
  <si>
    <t>Abrechnung der Sonderföderlinie STÄRKER nach Corona
gegenüber dem KVJS
- Verwendungsnachweis -</t>
  </si>
  <si>
    <t>LA_LFDNR</t>
  </si>
  <si>
    <t>LA_ID</t>
  </si>
  <si>
    <t>LA_Bezeichnung</t>
  </si>
  <si>
    <t>LA_Strasse</t>
  </si>
  <si>
    <t>LA_PLZ</t>
  </si>
  <si>
    <t>LA_Ort</t>
  </si>
  <si>
    <t>Alb-Donau-Kreis</t>
  </si>
  <si>
    <t>Schillerstraße 30</t>
  </si>
  <si>
    <t>Ulm</t>
  </si>
  <si>
    <t>Baden-Baden</t>
  </si>
  <si>
    <t>Marktplatz 2</t>
  </si>
  <si>
    <t>Biberach</t>
  </si>
  <si>
    <t>Rollinstraße 9</t>
  </si>
  <si>
    <t>Biberach an der Riß</t>
  </si>
  <si>
    <t>Böblingen</t>
  </si>
  <si>
    <t>Parkstraße 16</t>
  </si>
  <si>
    <t>Bodenseekreis</t>
  </si>
  <si>
    <t>Glärnischstraße 1-3</t>
  </si>
  <si>
    <t>Friedrichshafen</t>
  </si>
  <si>
    <t>Breisgau-Hochschwarzwald</t>
  </si>
  <si>
    <t>Stadtstraße 2</t>
  </si>
  <si>
    <t>Freiburg im Breisgau</t>
  </si>
  <si>
    <t>Calw</t>
  </si>
  <si>
    <t>Vogteistraße 44-46</t>
  </si>
  <si>
    <t>Emmendingen</t>
  </si>
  <si>
    <t>Bahnhofstraße 2-4</t>
  </si>
  <si>
    <t>Enzkreis</t>
  </si>
  <si>
    <t>Zähringerallee 3</t>
  </si>
  <si>
    <t>Pforzheim</t>
  </si>
  <si>
    <t>Esslingen</t>
  </si>
  <si>
    <t>Pulverwiesen 11</t>
  </si>
  <si>
    <t>Esslingen am Neckar</t>
  </si>
  <si>
    <t>Rathausplatz 2 - 4</t>
  </si>
  <si>
    <t>Freudenstadt</t>
  </si>
  <si>
    <t>Herrenfelder Straße 14</t>
  </si>
  <si>
    <t>Göppingen</t>
  </si>
  <si>
    <t>Lorcher Straße 6</t>
  </si>
  <si>
    <t>Heidelberg</t>
  </si>
  <si>
    <t>Marktplatz 10</t>
  </si>
  <si>
    <t>Heidenheim</t>
  </si>
  <si>
    <t>Felsenstraße 36</t>
  </si>
  <si>
    <t>Heidenheim an der Brenz</t>
  </si>
  <si>
    <t>Heilbronn</t>
  </si>
  <si>
    <t>Lerchenstraße 40</t>
  </si>
  <si>
    <t>Heilbronn (Stadt)</t>
  </si>
  <si>
    <t>Marktplatz 7</t>
  </si>
  <si>
    <t>Hohenlohekreis</t>
  </si>
  <si>
    <t>Allee 17</t>
  </si>
  <si>
    <t>Künzelsau</t>
  </si>
  <si>
    <t>Karlsruhe</t>
  </si>
  <si>
    <t>Beiertheimer Allee 2</t>
  </si>
  <si>
    <t>Karlsruhe (Stadt)</t>
  </si>
  <si>
    <t>Marktplatz</t>
  </si>
  <si>
    <t>Konstanz</t>
  </si>
  <si>
    <t>Benediktinerplatz 1</t>
  </si>
  <si>
    <t>Konstanz, Universitätsstadt</t>
  </si>
  <si>
    <t>Kanzleistr. 13</t>
  </si>
  <si>
    <t>Lörrach</t>
  </si>
  <si>
    <t>Palmstraße 3</t>
  </si>
  <si>
    <t>Ludwigsburg</t>
  </si>
  <si>
    <t>Hindenburgstraße 40</t>
  </si>
  <si>
    <t>Main-Tauber-Kreis</t>
  </si>
  <si>
    <t>Gartenstraße 1</t>
  </si>
  <si>
    <t>Tauberbischofsheim</t>
  </si>
  <si>
    <t>Mannheim</t>
  </si>
  <si>
    <t>E 5</t>
  </si>
  <si>
    <t>Neckar-Odenwald-Kreis</t>
  </si>
  <si>
    <t>Renzstraße 10</t>
  </si>
  <si>
    <t>Mosbach</t>
  </si>
  <si>
    <t>Ortenaukreis</t>
  </si>
  <si>
    <t>Badstraße 20</t>
  </si>
  <si>
    <t>Offenburg</t>
  </si>
  <si>
    <t>Ostalbkreis</t>
  </si>
  <si>
    <t>Stuttgarter Straße 41</t>
  </si>
  <si>
    <t>Aalen</t>
  </si>
  <si>
    <t>Marktplatz 1</t>
  </si>
  <si>
    <t>Rastatt</t>
  </si>
  <si>
    <t>Herrenstraße 15</t>
  </si>
  <si>
    <t>Rastatt, Stadt</t>
  </si>
  <si>
    <t>Kaiserstr. 91</t>
  </si>
  <si>
    <t>Ravensburg</t>
  </si>
  <si>
    <t>Friedenstraße 6</t>
  </si>
  <si>
    <t>Rems-Murr-Kreis</t>
  </si>
  <si>
    <t>Alter Postplatz 10</t>
  </si>
  <si>
    <t>Waiblingen</t>
  </si>
  <si>
    <t>Reutlingen</t>
  </si>
  <si>
    <t>Bismarckstraße 47</t>
  </si>
  <si>
    <t>Rhein-Neckar-Kreis</t>
  </si>
  <si>
    <t>Kurfürsten Anlage 38-40</t>
  </si>
  <si>
    <t>Rottweil</t>
  </si>
  <si>
    <t>Königstraße 36</t>
  </si>
  <si>
    <t>Schwäbisch Hall</t>
  </si>
  <si>
    <t>Münzstraße 1</t>
  </si>
  <si>
    <t>Schwarzwald-Baar-Kreis</t>
  </si>
  <si>
    <t>Bahnhofstrasse 6</t>
  </si>
  <si>
    <t>Villingen-Schwenningen</t>
  </si>
  <si>
    <t>Sigmaringen</t>
  </si>
  <si>
    <t>Leopoldstraße 4</t>
  </si>
  <si>
    <t>Stuttgart</t>
  </si>
  <si>
    <t>Tübingen</t>
  </si>
  <si>
    <t>Doblerstraße 13-21</t>
  </si>
  <si>
    <t>Tuttlingen</t>
  </si>
  <si>
    <t>Bahnhofstraße 100</t>
  </si>
  <si>
    <t>Kornhausplatz 4</t>
  </si>
  <si>
    <t>Villingen-Schwenningen, Stadt</t>
  </si>
  <si>
    <t>Rietstaße 8</t>
  </si>
  <si>
    <t>Waldshut</t>
  </si>
  <si>
    <t>Kaiserstraße 110</t>
  </si>
  <si>
    <t>Waldshut-Tiengen</t>
  </si>
  <si>
    <t>Weinheim, Stadt</t>
  </si>
  <si>
    <t>Obertorstr. 9</t>
  </si>
  <si>
    <t>Weinheim</t>
  </si>
  <si>
    <t>Zollernalbkreis</t>
  </si>
  <si>
    <t>Hirschbergstraße 29</t>
  </si>
  <si>
    <t>Balingen</t>
  </si>
  <si>
    <t>Familienerholungswerk</t>
  </si>
  <si>
    <t>Eingangsfrist: 30.09.2024</t>
  </si>
  <si>
    <t>Veranstalter</t>
  </si>
  <si>
    <t>Teilnehmer</t>
  </si>
  <si>
    <t>Betrag</t>
  </si>
  <si>
    <r>
      <t xml:space="preserve">Name des Veranstalters und Veranstaltungsort
</t>
    </r>
    <r>
      <rPr>
        <sz val="9"/>
        <color theme="1"/>
        <rFont val="Arial"/>
        <family val="2"/>
      </rPr>
      <t>(mit jedem Eintrag in der Spalte A + "Tab-Taste" werden die weiteren Spalten ergenzt)</t>
    </r>
  </si>
  <si>
    <t>durchschnittliche
Teilnehmerzahl</t>
  </si>
  <si>
    <t>Titel</t>
  </si>
  <si>
    <t>Fortbildung</t>
  </si>
  <si>
    <t>Zuschuss</t>
  </si>
  <si>
    <t>Elternteile</t>
  </si>
  <si>
    <t>Kursabbrecher</t>
  </si>
  <si>
    <t>Kursbetrag</t>
  </si>
  <si>
    <t>Anzahl der teilnehmenden Familien</t>
  </si>
  <si>
    <t>Fortführung</t>
  </si>
  <si>
    <t>Famileien</t>
  </si>
  <si>
    <t>Tage</t>
  </si>
  <si>
    <t>Gesamtbetrag</t>
  </si>
  <si>
    <t>100</t>
  </si>
  <si>
    <t>Anzahl der weiteren Kinder
(ab dem 3. Kind)</t>
  </si>
  <si>
    <t>Ort</t>
  </si>
  <si>
    <t>Familienzuschuss</t>
  </si>
  <si>
    <t>Fahrtkosten</t>
  </si>
  <si>
    <t>Betreuerzuschuss</t>
  </si>
  <si>
    <t>Familienanzahl</t>
  </si>
  <si>
    <t>Betreueranzahl</t>
  </si>
  <si>
    <t>Kinderzuschuss</t>
  </si>
  <si>
    <t>Kinderanzahl</t>
  </si>
  <si>
    <t>Gewährte Leistungen im Rahmen der Sonderförderlinie STÄRKER nach Corona im Bewilligungszeitraum 01.01.2024 bis 30.06.2024</t>
  </si>
  <si>
    <r>
      <t xml:space="preserve">V Ausgaben für Werbemittel (max. 3 % der Mittel)           </t>
    </r>
    <r>
      <rPr>
        <sz val="11"/>
        <color rgb="FFFF0000"/>
        <rFont val="Arial"/>
        <family val="2"/>
      </rPr>
      <t>Bitte hier eintragen</t>
    </r>
  </si>
  <si>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
Es dürfen max. 40 % der für den Bewilligungszeitraum 01.01.2024 bis 30.06.2024 aus der Sonderförderlinie STÄRKER nach Corona zur Verfügung gestellten Mittel für die Förderung Offener Treffs eingesetzt werden.</t>
    </r>
  </si>
  <si>
    <t>Verein-
barter Zuschuss pro Familie   (max.1500€)</t>
  </si>
  <si>
    <t>Verein-barter Zuschuss ab dem 3. Kind
(max. 250€ pro Kind)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</si>
  <si>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</si>
  <si>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 xml:space="preserve">Vereinbarter Zuschuss pro weiterem Dozent/in oder Betreuer/in (max. 500€ pro Person)
</t>
  </si>
  <si>
    <t>dauerhafte Fortführung wird empfohlen (wenn zutreffend, bitte ankreuzen)</t>
  </si>
  <si>
    <t>Aus-
bezahlter Gesamt-
betrag je Familien-bildungsfreizeit</t>
  </si>
  <si>
    <t>Anzahl der weiteren Dozent/in Betreuer/in</t>
  </si>
  <si>
    <t>Abrechnungs-/ Bewilligungszeitraum
01.01.2023 - 31.12.2023</t>
  </si>
  <si>
    <t>Nach der Verwaltungsvorschrift des Sozialministeriums zur Förderung von Elternkompetenzen im Rahmen des Programms STÄRKE 2019 (VwV STÄRKE 2019) vom 31. Januar 2019.</t>
  </si>
  <si>
    <t>Übersicht für den
Abrechnungs-/ Bewilligungszeitraum vom 01.01.2023 bis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</si>
</sst>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/>
    <xf numFmtId="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 hidden="1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left" wrapText="1"/>
      <protection locked="0" hidden="1"/>
    </xf>
    <xf numFmtId="0" fontId="4" fillId="0" borderId="9" xfId="0" applyNumberFormat="1" applyFont="1" applyBorder="1" applyAlignment="1" applyProtection="1">
      <alignment horizontal="center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wrapText="1"/>
      <protection locked="0" hidden="1"/>
    </xf>
    <xf numFmtId="0" fontId="1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NumberFormat="1" applyFont="1" applyFill="1" applyBorder="1" applyAlignment="1" applyProtection="1">
      <alignment horizontal="center" wrapText="1"/>
      <protection locked="0" hidden="1"/>
    </xf>
    <xf numFmtId="8" fontId="8" fillId="3" borderId="13" xfId="0" applyNumberFormat="1" applyFont="1" applyFill="1" applyBorder="1" applyAlignment="1" applyProtection="1">
      <alignment horizontal="right"/>
      <protection locked="0" hidden="1"/>
    </xf>
    <xf numFmtId="8" fontId="4" fillId="6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 vertical="center"/>
    </xf>
    <xf numFmtId="49" fontId="8" fillId="3" borderId="10" xfId="0" applyNumberFormat="1" applyFont="1" applyFill="1" applyBorder="1" applyAlignment="1" applyProtection="1">
      <alignment horizontal="left" wrapText="1"/>
      <protection locked="0" hidden="1"/>
    </xf>
    <xf numFmtId="0" fontId="4" fillId="2" borderId="1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8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9" xfId="0" applyNumberFormat="1" applyFont="1" applyBorder="1" applyAlignment="1" applyProtection="1">
      <alignment horizontal="left" wrapText="1"/>
      <protection locked="0" hidden="1"/>
    </xf>
    <xf numFmtId="8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left" wrapText="1"/>
      <protection locked="0" hidden="1"/>
    </xf>
    <xf numFmtId="8" fontId="8" fillId="3" borderId="10" xfId="0" applyNumberFormat="1" applyFont="1" applyFill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center"/>
      <protection locked="0" hidden="1"/>
    </xf>
    <xf numFmtId="8" fontId="8" fillId="3" borderId="13" xfId="0" applyNumberFormat="1" applyFont="1" applyFill="1" applyBorder="1" applyAlignment="1">
      <alignment horizontal="right"/>
    </xf>
    <xf numFmtId="0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8" fontId="4" fillId="6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8" fontId="3" fillId="0" borderId="9" xfId="0" applyNumberFormat="1" applyFont="1" applyBorder="1" applyAlignment="1" applyProtection="1">
      <alignment horizontal="center" vertical="center" wrapText="1"/>
      <protection locked="0" hidden="1"/>
    </xf>
    <xf numFmtId="0" fontId="3" fillId="0" borderId="9" xfId="0" applyNumberFormat="1" applyFont="1" applyBorder="1" applyAlignment="1" applyProtection="1">
      <alignment horizontal="center" vertical="center"/>
      <protection locked="0" hidden="1"/>
    </xf>
    <xf numFmtId="8" fontId="3" fillId="0" borderId="11" xfId="0" applyNumberFormat="1" applyFont="1" applyBorder="1" applyAlignment="1">
      <alignment horizontal="right" vertical="center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8" fillId="3" borderId="10" xfId="0" applyFont="1" applyFill="1" applyBorder="1" applyAlignment="1" applyProtection="1">
      <alignment horizontal="left" vertical="center" wrapText="1"/>
      <protection locked="0" hidden="1"/>
    </xf>
    <xf numFmtId="8" fontId="8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8" fontId="8" fillId="3" borderId="13" xfId="0" applyNumberFormat="1" applyFont="1" applyFill="1" applyBorder="1" applyAlignment="1">
      <alignment horizontal="right" vertical="center"/>
    </xf>
    <xf numFmtId="8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center" vertical="center" wrapText="1"/>
    </xf>
    <xf numFmtId="8" fontId="4" fillId="6" borderId="10" xfId="0" applyNumberFormat="1" applyFont="1" applyFill="1" applyBorder="1" applyAlignment="1" applyProtection="1">
      <alignment horizontal="right" vertical="center" wrapText="1"/>
    </xf>
    <xf numFmtId="8" fontId="3" fillId="0" borderId="11" xfId="0" applyNumberFormat="1" applyFont="1" applyBorder="1" applyAlignment="1" applyProtection="1">
      <alignment horizontal="right"/>
    </xf>
    <xf numFmtId="8" fontId="8" fillId="3" borderId="10" xfId="0" applyNumberFormat="1" applyFont="1" applyFill="1" applyBorder="1" applyAlignment="1" applyProtection="1">
      <alignment horizontal="center" wrapText="1"/>
      <protection locked="0" hidden="1"/>
    </xf>
    <xf numFmtId="0" fontId="18" fillId="3" borderId="10" xfId="0" applyNumberFormat="1" applyFont="1" applyFill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/>
      <protection locked="0" hidden="1"/>
    </xf>
    <xf numFmtId="3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/>
      <protection locked="0" hidden="1"/>
    </xf>
    <xf numFmtId="0" fontId="4" fillId="5" borderId="3" xfId="0" applyFont="1" applyFill="1" applyBorder="1" applyAlignment="1" applyProtection="1">
      <alignment horizontal="left" vertical="center"/>
      <protection locked="0" hidden="1"/>
    </xf>
    <xf numFmtId="0" fontId="4" fillId="5" borderId="4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center"/>
      <protection locked="0" hidden="1"/>
    </xf>
    <xf numFmtId="0" fontId="3" fillId="5" borderId="3" xfId="0" applyFont="1" applyFill="1" applyBorder="1" applyAlignment="1" applyProtection="1">
      <alignment horizontal="left" vertical="center"/>
      <protection locked="0" hidden="1"/>
    </xf>
    <xf numFmtId="0" fontId="3" fillId="5" borderId="4" xfId="0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center" vertical="center"/>
    </xf>
    <xf numFmtId="4" fontId="2" fillId="6" borderId="2" xfId="0" applyNumberFormat="1" applyFont="1" applyFill="1" applyBorder="1" applyAlignment="1" applyProtection="1">
      <alignment horizontal="center" vertical="center"/>
    </xf>
    <xf numFmtId="4" fontId="2" fillId="6" borderId="4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8" fontId="4" fillId="6" borderId="2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</cellXfs>
  <cellStyles count="1">
    <cellStyle name="Standard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984250</xdr:colOff>
      <xdr:row>0</xdr:row>
      <xdr:rowOff>74083</xdr:rowOff>
    </xdr:from>
    <xdr:to>
      <xdr:col>5</xdr:col>
      <xdr:colOff>414867</xdr:colOff>
      <xdr:row>0</xdr:row>
      <xdr:rowOff>596900</xdr:rowOff>
    </xdr:to>
    <xdr:pic>
      <xdr:nvPicPr>
        <xdr:cNvPr id="2" name="Grafik 1" descr="KVJS-Logo-kompakt">
          <a:extLst>
            <a:ext uri="{FF2B5EF4-FFF2-40B4-BE49-F238E27FC236}">
              <a16:creationId xmlns:a16="http://schemas.microsoft.com/office/drawing/2014/main" id="{1D959D33-6FC1-4741-B3CB-AF735DB6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4083"/>
          <a:ext cx="1402292" cy="522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274357</xdr:colOff>
      <xdr:row>0</xdr:row>
      <xdr:rowOff>571500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3CE10-76CF-49E9-902B-F29BA85B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673574" cy="449792"/>
        </a:xfrm>
        <a:prstGeom prst="rect">
          <a:avLst/>
        </a:prstGeom>
      </xdr:spPr>
    </xdr:pic>
    <xdr:clientData/>
  </xdr:twoCellAnchor>
  <xdr:twoCellAnchor editAs="oneCell">
    <xdr:from>
      <xdr:col>2</xdr:col>
      <xdr:colOff>329229</xdr:colOff>
      <xdr:row>0</xdr:row>
      <xdr:rowOff>44589</xdr:rowOff>
    </xdr:from>
    <xdr:to>
      <xdr:col>4</xdr:col>
      <xdr:colOff>676410</xdr:colOff>
      <xdr:row>0</xdr:row>
      <xdr:rowOff>565149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E957B7-44EC-4D07-B759-E22A4F49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29" y="44589"/>
          <a:ext cx="2252181" cy="520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198157</xdr:colOff>
      <xdr:row>0</xdr:row>
      <xdr:rowOff>645584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D813DA-2AE9-4C1F-B86D-3EB1CA3EA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597374" cy="523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C576D1-2BA1-44FE-AEE9-0CBF4239FFCC}" name="Treffs" displayName="Treffs" ref="A15:H16" totalsRowShown="0" headerRowDxfId="65" dataDxfId="63" headerRowBorderDxfId="64" tableBorderDxfId="62" totalsRowBorderDxfId="61">
  <autoFilter ref="A15:H16" xr:uid="{DBC576D1-2BA1-44FE-AEE9-0CBF4239FFCC}"/>
  <tableColumns count="8">
    <tableColumn id="1" xr3:uid="{26295BA0-3092-4BAD-9742-7EB975C3DD4C}" name="Veranstalter" dataDxfId="60"/>
    <tableColumn id="2" xr3:uid="{2206F78C-0E31-4F1E-B242-10B3B0D358F4}" name="Z1" dataDxfId="59"/>
    <tableColumn id="3" xr3:uid="{96772AFB-64D9-4F4E-A00B-164D6699F5D9}" name="Z2" dataDxfId="58"/>
    <tableColumn id="4" xr3:uid="{830B2EE9-3F33-4439-8030-5FB01E5E4DAD}" name="Z3" dataDxfId="57"/>
    <tableColumn id="5" xr3:uid="{9A411FC4-159A-4F3F-A2F1-4DC02A4FA37C}" name="Z4" dataDxfId="56"/>
    <tableColumn id="6" xr3:uid="{85B04214-6B6C-4394-B328-EB22F0108962}" name="Z5" dataDxfId="55"/>
    <tableColumn id="7" xr3:uid="{FA6C996F-9031-4033-B9CB-6393A59EC88F}" name="Teilnehmer" dataDxfId="54"/>
    <tableColumn id="8" xr3:uid="{1F64ECE5-7EC7-4678-8FBC-5FBBF43B86BC}" name="Betrag" dataDxfId="5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C065CB-AF63-4432-A6B9-47B2EDB11D08}" name="Lebenslage" displayName="Lebenslage" ref="A19:L20" totalsRowShown="0" headerRowDxfId="52" dataDxfId="50" headerRowBorderDxfId="51" tableBorderDxfId="49" totalsRowBorderDxfId="48">
  <autoFilter ref="A19:L20" xr:uid="{EFC065CB-AF63-4432-A6B9-47B2EDB11D08}"/>
  <tableColumns count="12">
    <tableColumn id="1" xr3:uid="{F5B0C508-225F-409A-AB3A-A83685D3C4FA}" name="Titel" dataDxfId="47"/>
    <tableColumn id="2" xr3:uid="{A33D3CE1-3D4E-4B84-9325-4E23F55D9DAC}" name="Fortbildung" dataDxfId="46"/>
    <tableColumn id="3" xr3:uid="{9ABA2069-2C17-47F2-A352-AC7413E5D032}" name="K1" dataDxfId="45"/>
    <tableColumn id="4" xr3:uid="{42607C89-C370-4BDE-A7DF-29BB7417E1D7}" name="K2" dataDxfId="44"/>
    <tableColumn id="5" xr3:uid="{7D56C867-889E-4E4D-A94A-C65342FB254D}" name="K3" dataDxfId="43"/>
    <tableColumn id="6" xr3:uid="{E5C142DD-7062-4C69-8CF6-38354B4FAA3D}" name="K4" dataDxfId="42"/>
    <tableColumn id="7" xr3:uid="{19757DA3-DC47-4D71-BF9F-66F25DE7000E}" name="K5" dataDxfId="41"/>
    <tableColumn id="8" xr3:uid="{0BECDA2E-F104-4EC5-98AE-080536CE5BB2}" name="K6" dataDxfId="40"/>
    <tableColumn id="9" xr3:uid="{FF98FB0D-1385-4CED-9EF3-E75C1E343142}" name="Zuschuss" dataDxfId="39"/>
    <tableColumn id="10" xr3:uid="{7D9FB0F9-B3B2-4238-8C2E-A4785C07B039}" name="Elternteile" dataDxfId="38"/>
    <tableColumn id="11" xr3:uid="{76A7EA05-D813-4998-9B0C-9FFD2CA17C8E}" name="Kursabbrecher" dataDxfId="37"/>
    <tableColumn id="12" xr3:uid="{A2904BD9-A856-42F2-ABD9-E2E2E7E13406}" name="Kursbetrag" dataDxfId="36">
      <calculatedColumnFormula>Lebenslage[[#This Row],[Zuschuss]]*Lebenslage[[#This Row],[Elternteile]]+Lebenslage[[#This Row],[Zuschuss]]*Lebenslage[[#This Row],[Kursabbrecher]]/2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131CA-D48D-4706-8F40-676C7F92F91B}" name="Zuhause" displayName="Zuhause" ref="A19:L20" totalsRowShown="0" headerRowDxfId="35" headerRowBorderDxfId="34" tableBorderDxfId="33" totalsRowBorderDxfId="32">
  <autoFilter ref="A19:L20" xr:uid="{CA9131CA-D48D-4706-8F40-676C7F92F91B}"/>
  <tableColumns count="12">
    <tableColumn id="1" xr3:uid="{8F092D41-72BD-405F-89E5-9C1C166AB19A}" name="100" dataDxfId="31"/>
    <tableColumn id="2" xr3:uid="{5B58A922-CA38-441B-BB52-683BC799DB5D}" name="Fortführung" dataDxfId="30"/>
    <tableColumn id="3" xr3:uid="{2E72C86D-19BD-42F7-900D-AFF3D4C03398}" name="Zuschuss" dataDxfId="29"/>
    <tableColumn id="4" xr3:uid="{5E4E4D4B-E0A3-477A-B277-6C919F0EBBAF}" name="K1" dataDxfId="28"/>
    <tableColumn id="5" xr3:uid="{DBF701C0-3525-4BAB-B807-DF077C483A6A}" name="K2" dataDxfId="27"/>
    <tableColumn id="6" xr3:uid="{09BBDC36-9901-4998-BB91-AFFE4B467A87}" name="K3" dataDxfId="26"/>
    <tableColumn id="7" xr3:uid="{536F6B09-6E4E-4225-B2C6-DA673F69FF5C}" name="K4" dataDxfId="25"/>
    <tableColumn id="8" xr3:uid="{149B3F2A-C586-4897-A16B-B63BFEC73DC2}" name="K5" dataDxfId="24"/>
    <tableColumn id="9" xr3:uid="{B14E1023-C81E-46FC-B30A-6065FFA9066D}" name="K6" dataDxfId="23"/>
    <tableColumn id="10" xr3:uid="{570B82AC-6026-41EA-AFF6-1218CD86A396}" name="Famileien" dataDxfId="22"/>
    <tableColumn id="11" xr3:uid="{3B76CD92-40A9-4F8E-A94C-DE3AD13DCA9D}" name="Tage" dataDxfId="21"/>
    <tableColumn id="12" xr3:uid="{5AE6CB8A-ACE5-420E-8A7A-AEA33DF8EE6A}" name="Gesamtbetrag" dataDxfId="20">
      <calculatedColumnFormula>Zuhause[[#This Row],[Zuschuss]]*Zuhause[[#This Row],[Famileien]]*Zuhause[[#This Row],[Tage]]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116F5C-BFCD-4934-9C25-7BF0BB1DB5C4}" name="Freizeiten" displayName="Freizeiten" ref="A19:P20" totalsRowShown="0" headerRowDxfId="19" headerRowBorderDxfId="18" tableBorderDxfId="17" totalsRowBorderDxfId="16">
  <autoFilter ref="A19:P20" xr:uid="{CF116F5C-BFCD-4934-9C25-7BF0BB1DB5C4}"/>
  <tableColumns count="16">
    <tableColumn id="1" xr3:uid="{D3A99155-902B-46EE-8701-A382EA930AC8}" name="Ort" dataDxfId="15"/>
    <tableColumn id="2" xr3:uid="{53FE245A-D708-426E-994F-96BB87EDF39E}" name="Fortführung" dataDxfId="14"/>
    <tableColumn id="3" xr3:uid="{E2F47F93-9A97-4656-AA3F-3EF723CCD5BE}" name="Familienzuschuss" dataDxfId="13"/>
    <tableColumn id="4" xr3:uid="{A19781DB-2D81-409C-85DC-69750B552D18}" name="Kinderzuschuss" dataDxfId="12"/>
    <tableColumn id="5" xr3:uid="{E10370F3-4C5E-4059-B14E-56E982741D94}" name="Fahrtkosten" dataDxfId="11"/>
    <tableColumn id="6" xr3:uid="{D9A4D296-0374-4DB8-BC40-756705FEB790}" name="Betreuerzuschuss" dataDxfId="10"/>
    <tableColumn id="7" xr3:uid="{922DABA2-4EA7-4D99-AF49-B7181960B437}" name="K1" dataDxfId="9"/>
    <tableColumn id="8" xr3:uid="{A45E36E6-A445-4A7F-B60C-01C3CC23C2BE}" name="K2" dataDxfId="8"/>
    <tableColumn id="9" xr3:uid="{47F6F980-92D6-494C-9617-D47CEB1E94EA}" name="K3" dataDxfId="7"/>
    <tableColumn id="10" xr3:uid="{6871FF3C-1DBA-4669-8B8B-84A3BC0FE130}" name="K4" dataDxfId="6"/>
    <tableColumn id="11" xr3:uid="{A5946A84-602F-4B08-ACC1-746D913D3489}" name="K5" dataDxfId="5"/>
    <tableColumn id="12" xr3:uid="{E98B0AE5-EA0E-4824-BCFD-6B138057B76E}" name="K6" dataDxfId="4"/>
    <tableColumn id="13" xr3:uid="{33770C30-DDB3-40DF-9D0C-7D8CAE3A59CA}" name="Familienanzahl" dataDxfId="3"/>
    <tableColumn id="14" xr3:uid="{11698887-73CC-4737-A80A-DF22FC83836C}" name="Kinderanzahl" dataDxfId="2"/>
    <tableColumn id="15" xr3:uid="{1CA02258-DDF6-4F4F-8C0A-09D3A93EF39B}" name="Betreueranzahl" dataDxfId="1"/>
    <tableColumn id="16" xr3:uid="{39770F93-E720-4A0A-89B2-29F20039A9DB}" name="Gesamtbetrag" dataDxfId="0">
      <calculatedColumnFormula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355AA-3520-40E3-8386-837591F372FB}" name="Tabelle1" displayName="Tabelle1" ref="A1:F50" totalsRowShown="0">
  <autoFilter ref="A1:F50" xr:uid="{CCB355AA-3520-40E3-8386-837591F372FB}"/>
  <tableColumns count="6">
    <tableColumn id="1" xr3:uid="{2BCC476F-87DC-46A2-AA93-4EF04030CC9F}" name="LA_LFDNR"/>
    <tableColumn id="2" xr3:uid="{1D252EFB-4A3E-41C8-A610-675AFD898C00}" name="LA_ID"/>
    <tableColumn id="3" xr3:uid="{EA08FC91-D281-45BF-9C12-4FED1525351D}" name="LA_Bezeichnung"/>
    <tableColumn id="4" xr3:uid="{796669E8-AC18-4E19-8B59-F4BAB93D8AE2}" name="LA_Strasse"/>
    <tableColumn id="5" xr3:uid="{439B9E9D-C0E1-405C-BF4E-54ECC0F39657}" name="LA_PLZ"/>
    <tableColumn id="6" xr3:uid="{E2DB314E-98A7-410C-B663-B03DAFD910EB}" name="LA_Or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AFE9-5D35-4DEB-83A4-9D456505028A}">
  <dimension ref="A1:F49"/>
  <sheetViews>
    <sheetView showGridLines="0" tabSelected="1" zoomScaleNormal="100" workbookViewId="0">
      <selection activeCell="E38" sqref="E38"/>
    </sheetView>
  </sheetViews>
  <sheetFormatPr baseColWidth="10" defaultRowHeight="12.75" x14ac:dyDescent="0.2"/>
  <cols>
    <col min="4" max="4" width="17.140625" customWidth="1"/>
    <col min="5" max="5" width="29.5703125" customWidth="1"/>
    <col min="6" max="6" width="6.28515625" customWidth="1"/>
  </cols>
  <sheetData>
    <row r="1" spans="1:6" ht="59.45" customHeight="1" x14ac:dyDescent="0.2"/>
    <row r="2" spans="1:6" ht="14.45" customHeight="1" x14ac:dyDescent="0.2"/>
    <row r="3" spans="1:6" s="1" customFormat="1" ht="14.45" customHeight="1" x14ac:dyDescent="0.25">
      <c r="A3" s="101" t="s">
        <v>0</v>
      </c>
      <c r="B3" s="101"/>
      <c r="C3" s="101"/>
      <c r="D3" s="101"/>
      <c r="E3" s="101"/>
      <c r="F3" s="101"/>
    </row>
    <row r="4" spans="1:6" s="1" customFormat="1" ht="52.9" customHeight="1" x14ac:dyDescent="0.2">
      <c r="A4" s="102"/>
      <c r="B4" s="103"/>
      <c r="C4" s="103"/>
      <c r="D4" s="103"/>
      <c r="E4" s="103"/>
      <c r="F4" s="104"/>
    </row>
    <row r="5" spans="1:6" s="1" customFormat="1" ht="14.45" customHeight="1" x14ac:dyDescent="0.25">
      <c r="A5" s="105" t="s">
        <v>1</v>
      </c>
      <c r="B5" s="106"/>
      <c r="C5" s="106"/>
      <c r="D5" s="106"/>
      <c r="E5" s="106"/>
      <c r="F5" s="107"/>
    </row>
    <row r="6" spans="1:6" s="1" customFormat="1" ht="55.15" customHeight="1" x14ac:dyDescent="0.2">
      <c r="A6" s="108"/>
      <c r="B6" s="109"/>
      <c r="C6" s="109"/>
      <c r="D6" s="109"/>
      <c r="E6" s="109"/>
      <c r="F6" s="110"/>
    </row>
    <row r="7" spans="1:6" s="1" customFormat="1" ht="21.6" customHeight="1" x14ac:dyDescent="0.2">
      <c r="A7" s="2"/>
      <c r="B7" s="2"/>
      <c r="C7" s="2"/>
      <c r="D7" s="2"/>
      <c r="E7" s="2"/>
      <c r="F7" s="2"/>
    </row>
    <row r="8" spans="1:6" s="1" customFormat="1" ht="15.75" x14ac:dyDescent="0.2">
      <c r="A8" s="111" t="s">
        <v>2</v>
      </c>
      <c r="B8" s="111"/>
      <c r="C8" s="111"/>
      <c r="D8" s="111"/>
      <c r="E8" s="111"/>
      <c r="F8" s="111"/>
    </row>
    <row r="9" spans="1:6" s="1" customFormat="1" ht="103.9" customHeight="1" x14ac:dyDescent="0.2">
      <c r="A9" s="100" t="s">
        <v>3</v>
      </c>
      <c r="B9" s="100"/>
      <c r="C9" s="100"/>
      <c r="D9" s="100"/>
      <c r="E9" s="100"/>
      <c r="F9" s="100"/>
    </row>
    <row r="10" spans="1:6" s="1" customFormat="1" ht="14.25" x14ac:dyDescent="0.2"/>
    <row r="12" spans="1:6" ht="80.45" customHeight="1" x14ac:dyDescent="0.2">
      <c r="A12" s="115" t="s">
        <v>76</v>
      </c>
      <c r="B12" s="116"/>
      <c r="C12" s="116"/>
      <c r="D12" s="116"/>
      <c r="E12" s="116"/>
      <c r="F12" s="116"/>
    </row>
    <row r="13" spans="1:6" ht="21" x14ac:dyDescent="0.35">
      <c r="A13" s="3"/>
      <c r="B13" s="4"/>
      <c r="C13" s="4"/>
      <c r="D13" s="4"/>
      <c r="E13" s="4"/>
      <c r="F13" s="4"/>
    </row>
    <row r="14" spans="1:6" ht="51.6" customHeight="1" x14ac:dyDescent="0.2">
      <c r="A14" s="117" t="s">
        <v>230</v>
      </c>
      <c r="B14" s="118"/>
      <c r="C14" s="118"/>
      <c r="D14" s="118"/>
      <c r="E14" s="118"/>
      <c r="F14" s="118"/>
    </row>
    <row r="15" spans="1:6" ht="15" x14ac:dyDescent="0.2">
      <c r="A15" s="5"/>
    </row>
    <row r="16" spans="1:6" ht="12.75" customHeight="1" x14ac:dyDescent="0.2">
      <c r="A16" s="5"/>
    </row>
    <row r="17" spans="1:6" ht="47.25" customHeight="1" x14ac:dyDescent="0.2">
      <c r="A17" s="119" t="s">
        <v>231</v>
      </c>
      <c r="B17" s="119"/>
      <c r="C17" s="119"/>
      <c r="D17" s="119"/>
      <c r="E17" s="119"/>
      <c r="F17" s="119"/>
    </row>
    <row r="19" spans="1:6" ht="15" x14ac:dyDescent="0.25">
      <c r="A19" s="6"/>
    </row>
    <row r="20" spans="1:6" ht="18" x14ac:dyDescent="0.25">
      <c r="A20" s="120" t="s">
        <v>193</v>
      </c>
      <c r="B20" s="121"/>
      <c r="C20" s="121"/>
      <c r="D20" s="121"/>
      <c r="E20" s="121"/>
      <c r="F20" s="121"/>
    </row>
    <row r="27" spans="1:6" ht="13.5" thickBot="1" x14ac:dyDescent="0.25"/>
    <row r="28" spans="1:6" ht="50.45" customHeight="1" thickBot="1" x14ac:dyDescent="0.25">
      <c r="A28" s="122" t="s">
        <v>232</v>
      </c>
      <c r="B28" s="123"/>
      <c r="C28" s="123"/>
      <c r="D28" s="123"/>
      <c r="E28" s="123"/>
      <c r="F28" s="124"/>
    </row>
    <row r="29" spans="1:6" ht="17.25" customHeight="1" x14ac:dyDescent="0.2"/>
    <row r="30" spans="1:6" ht="27" customHeight="1" x14ac:dyDescent="0.2">
      <c r="A30" s="111" t="s">
        <v>69</v>
      </c>
      <c r="B30" s="111"/>
      <c r="C30" s="111"/>
      <c r="D30" s="111"/>
      <c r="E30" s="111"/>
      <c r="F30" s="111"/>
    </row>
    <row r="31" spans="1:6" ht="31.5" customHeight="1" x14ac:dyDescent="0.2">
      <c r="A31" s="100" t="s">
        <v>4</v>
      </c>
      <c r="B31" s="100"/>
      <c r="C31" s="100"/>
      <c r="D31" s="100"/>
      <c r="E31" s="39"/>
      <c r="F31" s="7" t="s">
        <v>5</v>
      </c>
    </row>
    <row r="32" spans="1:6" ht="24" customHeight="1" x14ac:dyDescent="0.2">
      <c r="A32" s="125"/>
      <c r="B32" s="125"/>
      <c r="C32" s="125"/>
      <c r="D32" s="125"/>
      <c r="E32" s="125"/>
      <c r="F32" s="125"/>
    </row>
    <row r="33" spans="1:6" ht="36" customHeight="1" x14ac:dyDescent="0.2">
      <c r="A33" s="126" t="s">
        <v>220</v>
      </c>
      <c r="B33" s="111"/>
      <c r="C33" s="111"/>
      <c r="D33" s="111"/>
      <c r="E33" s="111"/>
      <c r="F33" s="111"/>
    </row>
    <row r="34" spans="1:6" s="10" customFormat="1" ht="27" customHeight="1" x14ac:dyDescent="0.2">
      <c r="A34" s="100" t="s">
        <v>6</v>
      </c>
      <c r="B34" s="100"/>
      <c r="C34" s="100"/>
      <c r="D34" s="100"/>
      <c r="E34" s="8">
        <f>'I Offenen Treffs'!H14</f>
        <v>0</v>
      </c>
      <c r="F34" s="9" t="s">
        <v>5</v>
      </c>
    </row>
    <row r="35" spans="1:6" s="10" customFormat="1" ht="27" customHeight="1" x14ac:dyDescent="0.2">
      <c r="A35" s="100" t="s">
        <v>7</v>
      </c>
      <c r="B35" s="100"/>
      <c r="C35" s="100"/>
      <c r="D35" s="100"/>
      <c r="E35" s="8">
        <f>'II Bes. Lebenslage'!L18</f>
        <v>0</v>
      </c>
      <c r="F35" s="9" t="s">
        <v>5</v>
      </c>
    </row>
    <row r="36" spans="1:6" s="10" customFormat="1" ht="27" customHeight="1" x14ac:dyDescent="0.2">
      <c r="A36" s="112" t="s">
        <v>8</v>
      </c>
      <c r="B36" s="113"/>
      <c r="C36" s="113"/>
      <c r="D36" s="114"/>
      <c r="E36" s="8">
        <f>'III Freizeiten Zuhause'!L18</f>
        <v>0</v>
      </c>
      <c r="F36" s="9" t="s">
        <v>5</v>
      </c>
    </row>
    <row r="37" spans="1:6" s="10" customFormat="1" ht="27" customHeight="1" x14ac:dyDescent="0.2">
      <c r="A37" s="100" t="s">
        <v>9</v>
      </c>
      <c r="B37" s="100"/>
      <c r="C37" s="100"/>
      <c r="D37" s="100"/>
      <c r="E37" s="8">
        <f>'IV Freizeiten'!P18</f>
        <v>0</v>
      </c>
      <c r="F37" s="9" t="s">
        <v>5</v>
      </c>
    </row>
    <row r="38" spans="1:6" s="10" customFormat="1" ht="27" customHeight="1" x14ac:dyDescent="0.2">
      <c r="A38" s="100" t="s">
        <v>221</v>
      </c>
      <c r="B38" s="100"/>
      <c r="C38" s="100"/>
      <c r="D38" s="100"/>
      <c r="E38" s="39"/>
      <c r="F38" s="9" t="s">
        <v>5</v>
      </c>
    </row>
    <row r="39" spans="1:6" ht="23.45" customHeight="1" x14ac:dyDescent="0.2">
      <c r="A39" s="126" t="s">
        <v>10</v>
      </c>
      <c r="B39" s="126"/>
      <c r="C39" s="126"/>
      <c r="D39" s="126"/>
      <c r="E39" s="11">
        <f>E34+E35+E36+E37+E38</f>
        <v>0</v>
      </c>
      <c r="F39" s="12" t="s">
        <v>5</v>
      </c>
    </row>
    <row r="40" spans="1:6" ht="17.25" customHeight="1" x14ac:dyDescent="0.2">
      <c r="A40" s="128"/>
      <c r="B40" s="128"/>
      <c r="C40" s="128"/>
      <c r="D40" s="128"/>
      <c r="E40" s="13"/>
      <c r="F40" s="14"/>
    </row>
    <row r="41" spans="1:6" ht="15" customHeight="1" x14ac:dyDescent="0.2">
      <c r="A41" s="128"/>
      <c r="B41" s="128"/>
      <c r="C41" s="128"/>
      <c r="D41" s="128"/>
      <c r="E41" s="128"/>
      <c r="F41" s="128"/>
    </row>
    <row r="42" spans="1:6" ht="31.5" customHeight="1" x14ac:dyDescent="0.2">
      <c r="A42" s="129" t="s">
        <v>11</v>
      </c>
      <c r="B42" s="129"/>
      <c r="C42" s="129" t="s">
        <v>12</v>
      </c>
      <c r="D42" s="129"/>
      <c r="E42" s="15">
        <f>E31-E39</f>
        <v>0</v>
      </c>
      <c r="F42" s="16" t="s">
        <v>5</v>
      </c>
    </row>
    <row r="43" spans="1:6" ht="43.5" customHeight="1" x14ac:dyDescent="0.2">
      <c r="A43" s="5" t="s">
        <v>13</v>
      </c>
      <c r="B43" s="17"/>
      <c r="C43" s="17"/>
      <c r="D43" s="17"/>
      <c r="E43" s="13"/>
      <c r="F43" s="18"/>
    </row>
    <row r="44" spans="1:6" ht="43.5" customHeight="1" x14ac:dyDescent="0.2">
      <c r="A44" s="19"/>
      <c r="B44" s="19"/>
      <c r="C44" s="19"/>
      <c r="D44" s="17"/>
      <c r="E44" s="20"/>
      <c r="F44" s="21"/>
    </row>
    <row r="45" spans="1:6" ht="16.149999999999999" customHeight="1" x14ac:dyDescent="0.2">
      <c r="A45" s="22" t="s">
        <v>14</v>
      </c>
      <c r="E45" s="5" t="s">
        <v>15</v>
      </c>
    </row>
    <row r="46" spans="1:6" ht="46.15" customHeight="1" x14ac:dyDescent="0.2">
      <c r="A46" s="5"/>
    </row>
    <row r="47" spans="1:6" ht="15" x14ac:dyDescent="0.2">
      <c r="A47" s="127" t="s">
        <v>16</v>
      </c>
      <c r="B47" s="127"/>
      <c r="C47" s="127"/>
      <c r="D47" s="127"/>
      <c r="E47" s="127"/>
      <c r="F47" s="127"/>
    </row>
    <row r="48" spans="1:6" ht="15" x14ac:dyDescent="0.2">
      <c r="A48" s="5" t="s">
        <v>17</v>
      </c>
    </row>
    <row r="49" ht="42.6" customHeight="1" x14ac:dyDescent="0.2"/>
  </sheetData>
  <sheetProtection algorithmName="SHA-512" hashValue="Rc9DGFvlXC4DlZ7aZZrW7e+d+EsEvGano3vJUeTk+XzaTTwEH67o3/llDZxGvAXMzxLjdLStvK5/W8mQ5XN59g==" saltValue="4nIJvRvhiAOfro7UuVw5SQ==" spinCount="100000" sheet="1" selectLockedCells="1"/>
  <mergeCells count="26">
    <mergeCell ref="A47:F47"/>
    <mergeCell ref="A37:D37"/>
    <mergeCell ref="A38:D38"/>
    <mergeCell ref="A39:D39"/>
    <mergeCell ref="A40:D40"/>
    <mergeCell ref="A41:F41"/>
    <mergeCell ref="A42:B42"/>
    <mergeCell ref="C42:D42"/>
    <mergeCell ref="A36:D36"/>
    <mergeCell ref="A12:F12"/>
    <mergeCell ref="A14:F14"/>
    <mergeCell ref="A17:F17"/>
    <mergeCell ref="A20:F20"/>
    <mergeCell ref="A28:F28"/>
    <mergeCell ref="A30:F30"/>
    <mergeCell ref="A31:D31"/>
    <mergeCell ref="A32:F32"/>
    <mergeCell ref="A33:F33"/>
    <mergeCell ref="A34:D34"/>
    <mergeCell ref="A35:D35"/>
    <mergeCell ref="A9:F9"/>
    <mergeCell ref="A3:F3"/>
    <mergeCell ref="A4:F4"/>
    <mergeCell ref="A5:F5"/>
    <mergeCell ref="A6:F6"/>
    <mergeCell ref="A8:F8"/>
  </mergeCells>
  <pageMargins left="0.7" right="0.7" top="0.78740157499999996" bottom="0.78740157499999996" header="0.3" footer="0.3"/>
  <pageSetup paperSize="9" orientation="portrait" r:id="rId1"/>
  <headerFooter>
    <oddFooter>&amp;LDeckblatt und Übersicht&amp;CSonderförderlinie STÄRKE VN 2023&amp;R&amp;P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inweis" prompt="Bitte wählen Sie ein Jugendamt aus" xr:uid="{2420E177-4822-4ACA-9303-7AE7638BA8C4}">
          <x14:formula1>
            <xm:f>Jugendamt!$C$2:$C$50</xm:f>
          </x14:formula1>
          <xm:sqref>A4:F4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5C65-0408-438A-B0ED-3A8BF27D9860}">
  <sheetPr>
    <pageSetUpPr fitToPage="1"/>
  </sheetPr>
  <dimension ref="A1:H349"/>
  <sheetViews>
    <sheetView showGridLines="0" topLeftCell="A3" zoomScaleNormal="100" workbookViewId="0">
      <selection activeCell="H16" sqref="H16"/>
    </sheetView>
  </sheetViews>
  <sheetFormatPr baseColWidth="10" defaultRowHeight="12.75" x14ac:dyDescent="0.2"/>
  <cols>
    <col min="1" max="1" width="68.5703125" customWidth="1"/>
    <col min="2" max="6" width="5.5703125" customWidth="1"/>
    <col min="7" max="7" width="12.42578125" customWidth="1"/>
    <col min="8" max="8" width="15.42578125" customWidth="1"/>
  </cols>
  <sheetData>
    <row r="1" spans="1:8" hidden="1" x14ac:dyDescent="0.2"/>
    <row r="2" spans="1:8" hidden="1" x14ac:dyDescent="0.2">
      <c r="A2" t="s">
        <v>18</v>
      </c>
    </row>
    <row r="3" spans="1:8" ht="25.15" customHeight="1" x14ac:dyDescent="0.2">
      <c r="A3" s="129" t="s">
        <v>19</v>
      </c>
      <c r="B3" s="129"/>
      <c r="C3" s="129"/>
      <c r="D3" s="129"/>
      <c r="E3" s="129"/>
      <c r="F3" s="129"/>
      <c r="G3" s="129"/>
      <c r="H3" s="129"/>
    </row>
    <row r="4" spans="1:8" ht="59.1" customHeight="1" x14ac:dyDescent="0.2">
      <c r="A4" s="131" t="s">
        <v>222</v>
      </c>
      <c r="B4" s="131"/>
      <c r="C4" s="131"/>
      <c r="D4" s="131"/>
      <c r="E4" s="131"/>
      <c r="F4" s="131"/>
      <c r="G4" s="131"/>
      <c r="H4" s="131"/>
    </row>
    <row r="5" spans="1:8" ht="20.100000000000001" customHeight="1" x14ac:dyDescent="0.2">
      <c r="A5" s="46" t="s">
        <v>20</v>
      </c>
      <c r="B5" s="47"/>
      <c r="C5" s="47"/>
      <c r="D5" s="47"/>
      <c r="E5" s="47"/>
      <c r="F5" s="47"/>
      <c r="G5" s="48"/>
      <c r="H5" s="42" t="s">
        <v>21</v>
      </c>
    </row>
    <row r="6" spans="1:8" ht="20.100000000000001" customHeight="1" x14ac:dyDescent="0.2">
      <c r="A6" s="112" t="s">
        <v>22</v>
      </c>
      <c r="B6" s="132"/>
      <c r="C6" s="132"/>
      <c r="D6" s="132"/>
      <c r="E6" s="132"/>
      <c r="F6" s="132"/>
      <c r="G6" s="133"/>
      <c r="H6" s="49" t="s">
        <v>23</v>
      </c>
    </row>
    <row r="7" spans="1:8" ht="20.100000000000001" customHeight="1" x14ac:dyDescent="0.2">
      <c r="A7" s="112" t="s">
        <v>24</v>
      </c>
      <c r="B7" s="132"/>
      <c r="C7" s="132"/>
      <c r="D7" s="132"/>
      <c r="E7" s="132"/>
      <c r="F7" s="132"/>
      <c r="G7" s="133"/>
      <c r="H7" s="49" t="s">
        <v>25</v>
      </c>
    </row>
    <row r="8" spans="1:8" ht="20.100000000000001" customHeight="1" x14ac:dyDescent="0.2">
      <c r="A8" s="112" t="s">
        <v>26</v>
      </c>
      <c r="B8" s="132"/>
      <c r="C8" s="132"/>
      <c r="D8" s="132"/>
      <c r="E8" s="132"/>
      <c r="F8" s="132"/>
      <c r="G8" s="133"/>
      <c r="H8" s="49" t="s">
        <v>27</v>
      </c>
    </row>
    <row r="9" spans="1:8" ht="20.100000000000001" customHeight="1" x14ac:dyDescent="0.2">
      <c r="A9" s="112" t="s">
        <v>28</v>
      </c>
      <c r="B9" s="132"/>
      <c r="C9" s="132"/>
      <c r="D9" s="132"/>
      <c r="E9" s="132"/>
      <c r="F9" s="132"/>
      <c r="G9" s="133"/>
      <c r="H9" s="49" t="s">
        <v>29</v>
      </c>
    </row>
    <row r="10" spans="1:8" ht="20.100000000000001" customHeight="1" x14ac:dyDescent="0.2">
      <c r="A10" s="25" t="s">
        <v>30</v>
      </c>
      <c r="B10" s="26"/>
      <c r="C10" s="26"/>
      <c r="D10" s="26"/>
      <c r="E10" s="26"/>
      <c r="F10" s="26"/>
      <c r="G10" s="58"/>
      <c r="H10" s="43" t="s">
        <v>31</v>
      </c>
    </row>
    <row r="11" spans="1:8" ht="20.100000000000001" customHeight="1" x14ac:dyDescent="0.2">
      <c r="A11" s="27" t="s">
        <v>32</v>
      </c>
    </row>
    <row r="12" spans="1:8" ht="39.75" customHeight="1" x14ac:dyDescent="0.2">
      <c r="A12" s="130" t="s">
        <v>197</v>
      </c>
      <c r="B12" s="130" t="s">
        <v>33</v>
      </c>
      <c r="C12" s="130"/>
      <c r="D12" s="130"/>
      <c r="E12" s="130"/>
      <c r="F12" s="130"/>
      <c r="G12" s="130" t="s">
        <v>198</v>
      </c>
      <c r="H12" s="130" t="s">
        <v>34</v>
      </c>
    </row>
    <row r="13" spans="1:8" ht="26.1" customHeight="1" x14ac:dyDescent="0.2">
      <c r="A13" s="130"/>
      <c r="B13" s="28" t="s">
        <v>23</v>
      </c>
      <c r="C13" s="28" t="s">
        <v>25</v>
      </c>
      <c r="D13" s="28" t="s">
        <v>27</v>
      </c>
      <c r="E13" s="28" t="s">
        <v>29</v>
      </c>
      <c r="F13" s="28" t="s">
        <v>31</v>
      </c>
      <c r="G13" s="130"/>
      <c r="H13" s="130"/>
    </row>
    <row r="14" spans="1:8" ht="26.1" customHeight="1" x14ac:dyDescent="0.25">
      <c r="A14" s="37" t="s">
        <v>75</v>
      </c>
      <c r="B14" s="97">
        <f>COUNTA(Treffs[Z1])</f>
        <v>0</v>
      </c>
      <c r="C14" s="97">
        <f>COUNTA(Treffs[Z2])</f>
        <v>0</v>
      </c>
      <c r="D14" s="97">
        <f>COUNTA(Treffs[Z3])</f>
        <v>0</v>
      </c>
      <c r="E14" s="97">
        <f>COUNTA(Treffs[Z4])</f>
        <v>0</v>
      </c>
      <c r="F14" s="97">
        <f>COUNTA(Treffs[Z5])</f>
        <v>0</v>
      </c>
      <c r="G14" s="97">
        <f>SUM(Treffs[Teilnehmer])</f>
        <v>0</v>
      </c>
      <c r="H14" s="57">
        <f>SUM(Treffs[Betrag])</f>
        <v>0</v>
      </c>
    </row>
    <row r="15" spans="1:8" ht="16.5" hidden="1" customHeight="1" x14ac:dyDescent="0.2">
      <c r="A15" s="59" t="s">
        <v>194</v>
      </c>
      <c r="B15" s="54" t="s">
        <v>23</v>
      </c>
      <c r="C15" s="54" t="s">
        <v>25</v>
      </c>
      <c r="D15" s="54" t="s">
        <v>27</v>
      </c>
      <c r="E15" s="54" t="s">
        <v>29</v>
      </c>
      <c r="F15" s="54" t="s">
        <v>31</v>
      </c>
      <c r="G15" s="55" t="s">
        <v>195</v>
      </c>
      <c r="H15" s="56" t="s">
        <v>196</v>
      </c>
    </row>
    <row r="16" spans="1:8" ht="26.1" customHeight="1" x14ac:dyDescent="0.2">
      <c r="A16" s="61"/>
      <c r="B16" s="62"/>
      <c r="C16" s="62"/>
      <c r="D16" s="62"/>
      <c r="E16" s="62"/>
      <c r="F16" s="62"/>
      <c r="G16" s="63"/>
      <c r="H16" s="64"/>
    </row>
    <row r="17" spans="1:8" ht="26.1" customHeight="1" x14ac:dyDescent="0.2">
      <c r="A17" s="65"/>
      <c r="B17" s="65"/>
      <c r="C17" s="65"/>
      <c r="D17" s="65"/>
      <c r="E17" s="65"/>
      <c r="F17" s="65"/>
      <c r="G17" s="65"/>
      <c r="H17" s="65"/>
    </row>
    <row r="18" spans="1:8" ht="26.1" customHeight="1" x14ac:dyDescent="0.2">
      <c r="A18" s="65"/>
      <c r="B18" s="65"/>
      <c r="C18" s="65"/>
      <c r="D18" s="65"/>
      <c r="E18" s="65"/>
      <c r="F18" s="65"/>
      <c r="G18" s="65"/>
      <c r="H18" s="65"/>
    </row>
    <row r="19" spans="1:8" ht="26.1" customHeight="1" x14ac:dyDescent="0.2">
      <c r="A19" s="65"/>
      <c r="B19" s="65"/>
      <c r="C19" s="65"/>
      <c r="D19" s="65"/>
      <c r="E19" s="65"/>
      <c r="F19" s="65"/>
      <c r="G19" s="65"/>
      <c r="H19" s="65"/>
    </row>
    <row r="20" spans="1:8" ht="26.1" customHeight="1" x14ac:dyDescent="0.2">
      <c r="A20" s="65"/>
      <c r="B20" s="65"/>
      <c r="C20" s="65"/>
      <c r="D20" s="65"/>
      <c r="E20" s="65"/>
      <c r="F20" s="65"/>
      <c r="G20" s="65"/>
      <c r="H20" s="65"/>
    </row>
    <row r="21" spans="1:8" ht="26.1" customHeight="1" x14ac:dyDescent="0.2">
      <c r="A21" s="65"/>
      <c r="B21" s="65"/>
      <c r="C21" s="65"/>
      <c r="D21" s="65"/>
      <c r="E21" s="65"/>
      <c r="F21" s="65"/>
      <c r="G21" s="65"/>
      <c r="H21" s="65"/>
    </row>
    <row r="22" spans="1:8" ht="26.1" customHeight="1" x14ac:dyDescent="0.2">
      <c r="A22" s="65"/>
      <c r="B22" s="65"/>
      <c r="C22" s="65"/>
      <c r="D22" s="65"/>
      <c r="E22" s="65"/>
      <c r="F22" s="65"/>
      <c r="G22" s="65"/>
      <c r="H22" s="65"/>
    </row>
    <row r="23" spans="1:8" ht="26.1" customHeight="1" x14ac:dyDescent="0.2">
      <c r="A23" s="65"/>
      <c r="B23" s="65"/>
      <c r="C23" s="65"/>
      <c r="D23" s="65"/>
      <c r="E23" s="65"/>
      <c r="F23" s="65"/>
      <c r="G23" s="65"/>
      <c r="H23" s="65"/>
    </row>
    <row r="24" spans="1:8" ht="26.1" customHeight="1" x14ac:dyDescent="0.2">
      <c r="A24" s="65"/>
      <c r="B24" s="65"/>
      <c r="C24" s="65"/>
      <c r="D24" s="65"/>
      <c r="E24" s="65"/>
      <c r="F24" s="65"/>
      <c r="G24" s="65"/>
      <c r="H24" s="65"/>
    </row>
    <row r="25" spans="1:8" ht="26.1" customHeight="1" x14ac:dyDescent="0.2">
      <c r="A25" s="65"/>
      <c r="B25" s="65"/>
      <c r="C25" s="65"/>
      <c r="D25" s="65"/>
      <c r="E25" s="65"/>
      <c r="F25" s="65"/>
      <c r="G25" s="65"/>
      <c r="H25" s="65"/>
    </row>
    <row r="26" spans="1:8" ht="26.1" customHeight="1" x14ac:dyDescent="0.2">
      <c r="A26" s="65"/>
      <c r="B26" s="65"/>
      <c r="C26" s="65"/>
      <c r="D26" s="65"/>
      <c r="E26" s="65"/>
      <c r="F26" s="65"/>
      <c r="G26" s="65"/>
      <c r="H26" s="65"/>
    </row>
    <row r="27" spans="1:8" ht="26.1" customHeight="1" x14ac:dyDescent="0.2">
      <c r="A27" s="65"/>
      <c r="B27" s="65"/>
      <c r="C27" s="65"/>
      <c r="D27" s="65"/>
      <c r="E27" s="65"/>
      <c r="F27" s="65"/>
      <c r="G27" s="65"/>
      <c r="H27" s="65"/>
    </row>
    <row r="28" spans="1:8" ht="26.1" customHeight="1" x14ac:dyDescent="0.2">
      <c r="A28" s="65"/>
      <c r="B28" s="65"/>
      <c r="C28" s="65"/>
      <c r="D28" s="65"/>
      <c r="E28" s="65"/>
      <c r="F28" s="65"/>
      <c r="G28" s="65"/>
      <c r="H28" s="65"/>
    </row>
    <row r="29" spans="1:8" ht="26.1" customHeight="1" x14ac:dyDescent="0.2">
      <c r="A29" s="65"/>
      <c r="B29" s="65"/>
      <c r="C29" s="65"/>
      <c r="D29" s="65"/>
      <c r="E29" s="65"/>
      <c r="F29" s="65"/>
      <c r="G29" s="65"/>
      <c r="H29" s="65"/>
    </row>
    <row r="30" spans="1:8" ht="26.1" customHeight="1" x14ac:dyDescent="0.2">
      <c r="A30" s="65"/>
      <c r="B30" s="65"/>
      <c r="C30" s="65"/>
      <c r="D30" s="65"/>
      <c r="E30" s="65"/>
      <c r="F30" s="65"/>
      <c r="G30" s="65"/>
      <c r="H30" s="65"/>
    </row>
    <row r="31" spans="1:8" ht="26.1" customHeight="1" x14ac:dyDescent="0.2">
      <c r="A31" s="65"/>
      <c r="B31" s="65"/>
      <c r="C31" s="65"/>
      <c r="D31" s="65"/>
      <c r="E31" s="65"/>
      <c r="F31" s="65"/>
      <c r="G31" s="65"/>
      <c r="H31" s="65"/>
    </row>
    <row r="32" spans="1:8" ht="26.1" customHeight="1" x14ac:dyDescent="0.2">
      <c r="A32" s="65"/>
      <c r="B32" s="65"/>
      <c r="C32" s="65"/>
      <c r="D32" s="65"/>
      <c r="E32" s="65"/>
      <c r="F32" s="65"/>
      <c r="G32" s="65"/>
      <c r="H32" s="65"/>
    </row>
    <row r="33" spans="1:8" ht="26.1" customHeight="1" x14ac:dyDescent="0.2">
      <c r="A33" s="65"/>
      <c r="B33" s="65"/>
      <c r="C33" s="65"/>
      <c r="D33" s="65"/>
      <c r="E33" s="65"/>
      <c r="F33" s="65"/>
      <c r="G33" s="65"/>
      <c r="H33" s="65"/>
    </row>
    <row r="34" spans="1:8" ht="26.1" customHeight="1" x14ac:dyDescent="0.2">
      <c r="A34" s="65"/>
      <c r="B34" s="65"/>
      <c r="C34" s="65"/>
      <c r="D34" s="65"/>
      <c r="E34" s="65"/>
      <c r="F34" s="65"/>
      <c r="G34" s="65"/>
      <c r="H34" s="65"/>
    </row>
    <row r="35" spans="1:8" ht="26.1" customHeight="1" x14ac:dyDescent="0.2">
      <c r="A35" s="65"/>
      <c r="B35" s="65"/>
      <c r="C35" s="65"/>
      <c r="D35" s="65"/>
      <c r="E35" s="65"/>
      <c r="F35" s="65"/>
      <c r="G35" s="65"/>
      <c r="H35" s="65"/>
    </row>
    <row r="36" spans="1:8" ht="26.1" customHeight="1" x14ac:dyDescent="0.2">
      <c r="A36" s="65"/>
      <c r="B36" s="65"/>
      <c r="C36" s="65"/>
      <c r="D36" s="65"/>
      <c r="E36" s="65"/>
      <c r="F36" s="65"/>
      <c r="G36" s="65"/>
      <c r="H36" s="65"/>
    </row>
    <row r="37" spans="1:8" ht="26.1" customHeight="1" x14ac:dyDescent="0.2">
      <c r="A37" s="65"/>
      <c r="B37" s="65"/>
      <c r="C37" s="65"/>
      <c r="D37" s="65"/>
      <c r="E37" s="65"/>
      <c r="F37" s="65"/>
      <c r="G37" s="65"/>
      <c r="H37" s="65"/>
    </row>
    <row r="38" spans="1:8" ht="26.1" customHeight="1" x14ac:dyDescent="0.2">
      <c r="A38" s="65"/>
      <c r="B38" s="65"/>
      <c r="C38" s="65"/>
      <c r="D38" s="65"/>
      <c r="E38" s="65"/>
      <c r="F38" s="65"/>
      <c r="G38" s="65"/>
      <c r="H38" s="65"/>
    </row>
    <row r="39" spans="1:8" ht="26.1" customHeight="1" x14ac:dyDescent="0.2">
      <c r="A39" s="65"/>
      <c r="B39" s="65"/>
      <c r="C39" s="65"/>
      <c r="D39" s="65"/>
      <c r="E39" s="65"/>
      <c r="F39" s="65"/>
      <c r="G39" s="65"/>
      <c r="H39" s="65"/>
    </row>
    <row r="40" spans="1:8" ht="26.1" customHeight="1" x14ac:dyDescent="0.2">
      <c r="A40" s="65"/>
      <c r="B40" s="65"/>
      <c r="C40" s="65"/>
      <c r="D40" s="65"/>
      <c r="E40" s="65"/>
      <c r="F40" s="65"/>
      <c r="G40" s="65"/>
      <c r="H40" s="65"/>
    </row>
    <row r="41" spans="1:8" ht="26.1" customHeight="1" x14ac:dyDescent="0.2">
      <c r="A41" s="65"/>
      <c r="B41" s="65"/>
      <c r="C41" s="65"/>
      <c r="D41" s="65"/>
      <c r="E41" s="65"/>
      <c r="F41" s="65"/>
      <c r="G41" s="65"/>
      <c r="H41" s="65"/>
    </row>
    <row r="42" spans="1:8" ht="26.1" customHeight="1" x14ac:dyDescent="0.2">
      <c r="A42" s="65"/>
      <c r="B42" s="65"/>
      <c r="C42" s="65"/>
      <c r="D42" s="65"/>
      <c r="E42" s="65"/>
      <c r="F42" s="65"/>
      <c r="G42" s="65"/>
      <c r="H42" s="65"/>
    </row>
    <row r="43" spans="1:8" ht="26.1" customHeight="1" x14ac:dyDescent="0.2">
      <c r="A43" s="65"/>
      <c r="B43" s="65"/>
      <c r="C43" s="65"/>
      <c r="D43" s="65"/>
      <c r="E43" s="65"/>
      <c r="F43" s="65"/>
      <c r="G43" s="65"/>
      <c r="H43" s="65"/>
    </row>
    <row r="44" spans="1:8" ht="26.1" customHeight="1" x14ac:dyDescent="0.2">
      <c r="A44" s="65"/>
      <c r="B44" s="65"/>
      <c r="C44" s="65"/>
      <c r="D44" s="65"/>
      <c r="E44" s="65"/>
      <c r="F44" s="65"/>
      <c r="G44" s="65"/>
      <c r="H44" s="65"/>
    </row>
    <row r="45" spans="1:8" ht="26.1" customHeight="1" x14ac:dyDescent="0.2">
      <c r="A45" s="65"/>
      <c r="B45" s="65"/>
      <c r="C45" s="65"/>
      <c r="D45" s="65"/>
      <c r="E45" s="65"/>
      <c r="F45" s="65"/>
      <c r="G45" s="65"/>
      <c r="H45" s="65"/>
    </row>
    <row r="46" spans="1:8" ht="26.1" customHeight="1" x14ac:dyDescent="0.2">
      <c r="A46" s="65"/>
      <c r="B46" s="65"/>
      <c r="C46" s="65"/>
      <c r="D46" s="65"/>
      <c r="E46" s="65"/>
      <c r="F46" s="65"/>
      <c r="G46" s="65"/>
      <c r="H46" s="65"/>
    </row>
    <row r="47" spans="1:8" ht="26.1" customHeight="1" x14ac:dyDescent="0.2">
      <c r="A47" s="65"/>
      <c r="B47" s="65"/>
      <c r="C47" s="65"/>
      <c r="D47" s="65"/>
      <c r="E47" s="65"/>
      <c r="F47" s="65"/>
      <c r="G47" s="65"/>
      <c r="H47" s="65"/>
    </row>
    <row r="48" spans="1:8" ht="26.1" customHeight="1" x14ac:dyDescent="0.2">
      <c r="A48" s="65"/>
      <c r="B48" s="65"/>
      <c r="C48" s="65"/>
      <c r="D48" s="65"/>
      <c r="E48" s="65"/>
      <c r="F48" s="65"/>
      <c r="G48" s="65"/>
      <c r="H48" s="65"/>
    </row>
    <row r="49" spans="1:8" ht="26.1" customHeight="1" x14ac:dyDescent="0.2">
      <c r="A49" s="65"/>
      <c r="B49" s="65"/>
      <c r="C49" s="65"/>
      <c r="D49" s="65"/>
      <c r="E49" s="65"/>
      <c r="F49" s="65"/>
      <c r="G49" s="65"/>
      <c r="H49" s="65"/>
    </row>
    <row r="50" spans="1:8" ht="26.1" customHeight="1" x14ac:dyDescent="0.2">
      <c r="A50" s="65"/>
      <c r="B50" s="65"/>
      <c r="C50" s="65"/>
      <c r="D50" s="65"/>
      <c r="E50" s="65"/>
      <c r="F50" s="65"/>
      <c r="G50" s="65"/>
      <c r="H50" s="65"/>
    </row>
    <row r="51" spans="1:8" ht="26.1" customHeight="1" x14ac:dyDescent="0.2">
      <c r="A51" s="65"/>
      <c r="B51" s="65"/>
      <c r="C51" s="65"/>
      <c r="D51" s="65"/>
      <c r="E51" s="65"/>
      <c r="F51" s="65"/>
      <c r="G51" s="65"/>
      <c r="H51" s="65"/>
    </row>
    <row r="52" spans="1:8" ht="26.1" customHeight="1" x14ac:dyDescent="0.2">
      <c r="A52" s="65"/>
      <c r="B52" s="65"/>
      <c r="C52" s="65"/>
      <c r="D52" s="65"/>
      <c r="E52" s="65"/>
      <c r="F52" s="65"/>
      <c r="G52" s="65"/>
      <c r="H52" s="65"/>
    </row>
    <row r="53" spans="1:8" ht="26.1" customHeight="1" x14ac:dyDescent="0.2">
      <c r="A53" s="65"/>
      <c r="B53" s="65"/>
      <c r="C53" s="65"/>
      <c r="D53" s="65"/>
      <c r="E53" s="65"/>
      <c r="F53" s="65"/>
      <c r="G53" s="65"/>
      <c r="H53" s="65"/>
    </row>
    <row r="54" spans="1:8" ht="26.1" customHeight="1" x14ac:dyDescent="0.2">
      <c r="A54" s="65"/>
      <c r="B54" s="65"/>
      <c r="C54" s="65"/>
      <c r="D54" s="65"/>
      <c r="E54" s="65"/>
      <c r="F54" s="65"/>
      <c r="G54" s="65"/>
      <c r="H54" s="65"/>
    </row>
    <row r="55" spans="1:8" ht="26.1" customHeight="1" x14ac:dyDescent="0.2">
      <c r="A55" s="65"/>
      <c r="B55" s="65"/>
      <c r="C55" s="65"/>
      <c r="D55" s="65"/>
      <c r="E55" s="65"/>
      <c r="F55" s="65"/>
      <c r="G55" s="65"/>
      <c r="H55" s="65"/>
    </row>
    <row r="56" spans="1:8" ht="26.1" customHeight="1" x14ac:dyDescent="0.2">
      <c r="A56" s="65"/>
      <c r="B56" s="65"/>
      <c r="C56" s="65"/>
      <c r="D56" s="65"/>
      <c r="E56" s="65"/>
      <c r="F56" s="65"/>
      <c r="G56" s="65"/>
      <c r="H56" s="65"/>
    </row>
    <row r="57" spans="1:8" ht="26.1" customHeight="1" x14ac:dyDescent="0.2">
      <c r="A57" s="65"/>
      <c r="B57" s="65"/>
      <c r="C57" s="65"/>
      <c r="D57" s="65"/>
      <c r="E57" s="65"/>
      <c r="F57" s="65"/>
      <c r="G57" s="65"/>
      <c r="H57" s="65"/>
    </row>
    <row r="58" spans="1:8" ht="26.1" customHeight="1" x14ac:dyDescent="0.2">
      <c r="A58" s="65"/>
      <c r="B58" s="65"/>
      <c r="C58" s="65"/>
      <c r="D58" s="65"/>
      <c r="E58" s="65"/>
      <c r="F58" s="65"/>
      <c r="G58" s="65"/>
      <c r="H58" s="65"/>
    </row>
    <row r="59" spans="1:8" ht="26.1" customHeight="1" x14ac:dyDescent="0.2">
      <c r="A59" s="65"/>
      <c r="B59" s="65"/>
      <c r="C59" s="65"/>
      <c r="D59" s="65"/>
      <c r="E59" s="65"/>
      <c r="F59" s="65"/>
      <c r="G59" s="65"/>
      <c r="H59" s="65"/>
    </row>
    <row r="60" spans="1:8" ht="26.1" customHeight="1" x14ac:dyDescent="0.2">
      <c r="A60" s="65"/>
      <c r="B60" s="65"/>
      <c r="C60" s="65"/>
      <c r="D60" s="65"/>
      <c r="E60" s="65"/>
      <c r="F60" s="65"/>
      <c r="G60" s="65"/>
      <c r="H60" s="65"/>
    </row>
    <row r="61" spans="1:8" ht="26.1" customHeight="1" x14ac:dyDescent="0.2">
      <c r="A61" s="65"/>
      <c r="B61" s="65"/>
      <c r="C61" s="65"/>
      <c r="D61" s="65"/>
      <c r="E61" s="65"/>
      <c r="F61" s="65"/>
      <c r="G61" s="65"/>
      <c r="H61" s="65"/>
    </row>
    <row r="62" spans="1:8" ht="26.1" customHeight="1" x14ac:dyDescent="0.2">
      <c r="A62" s="65"/>
      <c r="B62" s="65"/>
      <c r="C62" s="65"/>
      <c r="D62" s="65"/>
      <c r="E62" s="65"/>
      <c r="F62" s="65"/>
      <c r="G62" s="65"/>
      <c r="H62" s="65"/>
    </row>
    <row r="63" spans="1:8" ht="26.1" customHeight="1" x14ac:dyDescent="0.2">
      <c r="A63" s="65"/>
      <c r="B63" s="65"/>
      <c r="C63" s="65"/>
      <c r="D63" s="65"/>
      <c r="E63" s="65"/>
      <c r="F63" s="65"/>
      <c r="G63" s="65"/>
      <c r="H63" s="65"/>
    </row>
    <row r="64" spans="1:8" ht="26.1" customHeight="1" x14ac:dyDescent="0.2">
      <c r="A64" s="65"/>
      <c r="B64" s="65"/>
      <c r="C64" s="65"/>
      <c r="D64" s="65"/>
      <c r="E64" s="65"/>
      <c r="F64" s="65"/>
      <c r="G64" s="65"/>
      <c r="H64" s="65"/>
    </row>
    <row r="65" spans="1:8" ht="26.1" customHeight="1" x14ac:dyDescent="0.2">
      <c r="A65" s="65"/>
      <c r="B65" s="65"/>
      <c r="C65" s="65"/>
      <c r="D65" s="65"/>
      <c r="E65" s="65"/>
      <c r="F65" s="65"/>
      <c r="G65" s="65"/>
      <c r="H65" s="65"/>
    </row>
    <row r="66" spans="1:8" ht="26.1" customHeight="1" x14ac:dyDescent="0.2">
      <c r="A66" s="65"/>
      <c r="B66" s="65"/>
      <c r="C66" s="65"/>
      <c r="D66" s="65"/>
      <c r="E66" s="65"/>
      <c r="F66" s="65"/>
      <c r="G66" s="65"/>
      <c r="H66" s="65"/>
    </row>
    <row r="67" spans="1:8" ht="26.1" customHeight="1" x14ac:dyDescent="0.2">
      <c r="A67" s="65"/>
      <c r="B67" s="65"/>
      <c r="C67" s="65"/>
      <c r="D67" s="65"/>
      <c r="E67" s="65"/>
      <c r="F67" s="65"/>
      <c r="G67" s="65"/>
      <c r="H67" s="65"/>
    </row>
    <row r="68" spans="1:8" ht="26.1" customHeight="1" x14ac:dyDescent="0.2">
      <c r="A68" s="65"/>
      <c r="B68" s="65"/>
      <c r="C68" s="65"/>
      <c r="D68" s="65"/>
      <c r="E68" s="65"/>
      <c r="F68" s="65"/>
      <c r="G68" s="65"/>
      <c r="H68" s="65"/>
    </row>
    <row r="69" spans="1:8" ht="26.1" customHeight="1" x14ac:dyDescent="0.2">
      <c r="A69" s="65"/>
      <c r="B69" s="65"/>
      <c r="C69" s="65"/>
      <c r="D69" s="65"/>
      <c r="E69" s="65"/>
      <c r="F69" s="65"/>
      <c r="G69" s="65"/>
      <c r="H69" s="65"/>
    </row>
    <row r="70" spans="1:8" ht="26.1" customHeight="1" x14ac:dyDescent="0.2">
      <c r="A70" s="65"/>
      <c r="B70" s="65"/>
      <c r="C70" s="65"/>
      <c r="D70" s="65"/>
      <c r="E70" s="65"/>
      <c r="F70" s="65"/>
      <c r="G70" s="65"/>
      <c r="H70" s="65"/>
    </row>
    <row r="71" spans="1:8" ht="26.1" customHeight="1" x14ac:dyDescent="0.2">
      <c r="A71" s="65"/>
      <c r="B71" s="65"/>
      <c r="C71" s="65"/>
      <c r="D71" s="65"/>
      <c r="E71" s="65"/>
      <c r="F71" s="65"/>
      <c r="G71" s="65"/>
      <c r="H71" s="65"/>
    </row>
    <row r="72" spans="1:8" ht="26.1" customHeight="1" x14ac:dyDescent="0.2">
      <c r="A72" s="65"/>
      <c r="B72" s="65"/>
      <c r="C72" s="65"/>
      <c r="D72" s="65"/>
      <c r="E72" s="65"/>
      <c r="F72" s="65"/>
      <c r="G72" s="65"/>
      <c r="H72" s="65"/>
    </row>
    <row r="73" spans="1:8" ht="26.1" customHeight="1" x14ac:dyDescent="0.2">
      <c r="A73" s="65"/>
      <c r="B73" s="65"/>
      <c r="C73" s="65"/>
      <c r="D73" s="65"/>
      <c r="E73" s="65"/>
      <c r="F73" s="65"/>
      <c r="G73" s="65"/>
      <c r="H73" s="65"/>
    </row>
    <row r="74" spans="1:8" ht="26.1" customHeight="1" x14ac:dyDescent="0.2">
      <c r="A74" s="65"/>
      <c r="B74" s="65"/>
      <c r="C74" s="65"/>
      <c r="D74" s="65"/>
      <c r="E74" s="65"/>
      <c r="F74" s="65"/>
      <c r="G74" s="65"/>
      <c r="H74" s="65"/>
    </row>
    <row r="75" spans="1:8" ht="26.1" customHeight="1" x14ac:dyDescent="0.2">
      <c r="A75" s="65"/>
      <c r="B75" s="65"/>
      <c r="C75" s="65"/>
      <c r="D75" s="65"/>
      <c r="E75" s="65"/>
      <c r="F75" s="65"/>
      <c r="G75" s="65"/>
      <c r="H75" s="65"/>
    </row>
    <row r="76" spans="1:8" ht="26.1" customHeight="1" x14ac:dyDescent="0.2">
      <c r="A76" s="65"/>
      <c r="B76" s="65"/>
      <c r="C76" s="65"/>
      <c r="D76" s="65"/>
      <c r="E76" s="65"/>
      <c r="F76" s="65"/>
      <c r="G76" s="65"/>
      <c r="H76" s="65"/>
    </row>
    <row r="77" spans="1:8" ht="26.1" customHeight="1" x14ac:dyDescent="0.2">
      <c r="A77" s="65"/>
      <c r="B77" s="65"/>
      <c r="C77" s="65"/>
      <c r="D77" s="65"/>
      <c r="E77" s="65"/>
      <c r="F77" s="65"/>
      <c r="G77" s="65"/>
      <c r="H77" s="65"/>
    </row>
    <row r="78" spans="1:8" ht="26.1" customHeight="1" x14ac:dyDescent="0.2">
      <c r="A78" s="65"/>
      <c r="B78" s="65"/>
      <c r="C78" s="65"/>
      <c r="D78" s="65"/>
      <c r="E78" s="65"/>
      <c r="F78" s="65"/>
      <c r="G78" s="65"/>
      <c r="H78" s="65"/>
    </row>
    <row r="79" spans="1:8" ht="26.1" customHeight="1" x14ac:dyDescent="0.2">
      <c r="A79" s="65"/>
      <c r="B79" s="65"/>
      <c r="C79" s="65"/>
      <c r="D79" s="65"/>
      <c r="E79" s="65"/>
      <c r="F79" s="65"/>
      <c r="G79" s="65"/>
      <c r="H79" s="65"/>
    </row>
    <row r="80" spans="1:8" ht="26.1" customHeight="1" x14ac:dyDescent="0.2">
      <c r="A80" s="65"/>
      <c r="B80" s="65"/>
      <c r="C80" s="65"/>
      <c r="D80" s="65"/>
      <c r="E80" s="65"/>
      <c r="F80" s="65"/>
      <c r="G80" s="65"/>
      <c r="H80" s="65"/>
    </row>
    <row r="81" spans="1:8" ht="26.1" customHeight="1" x14ac:dyDescent="0.2">
      <c r="A81" s="65"/>
      <c r="B81" s="65"/>
      <c r="C81" s="65"/>
      <c r="D81" s="65"/>
      <c r="E81" s="65"/>
      <c r="F81" s="65"/>
      <c r="G81" s="65"/>
      <c r="H81" s="65"/>
    </row>
    <row r="82" spans="1:8" ht="26.1" customHeight="1" x14ac:dyDescent="0.2">
      <c r="A82" s="65"/>
      <c r="B82" s="65"/>
      <c r="C82" s="65"/>
      <c r="D82" s="65"/>
      <c r="E82" s="65"/>
      <c r="F82" s="65"/>
      <c r="G82" s="65"/>
      <c r="H82" s="65"/>
    </row>
    <row r="83" spans="1:8" ht="26.1" customHeight="1" x14ac:dyDescent="0.2">
      <c r="A83" s="65"/>
      <c r="B83" s="65"/>
      <c r="C83" s="65"/>
      <c r="D83" s="65"/>
      <c r="E83" s="65"/>
      <c r="F83" s="65"/>
      <c r="G83" s="65"/>
      <c r="H83" s="65"/>
    </row>
    <row r="84" spans="1:8" ht="26.1" customHeight="1" x14ac:dyDescent="0.2">
      <c r="A84" s="65"/>
      <c r="B84" s="65"/>
      <c r="C84" s="65"/>
      <c r="D84" s="65"/>
      <c r="E84" s="65"/>
      <c r="F84" s="65"/>
      <c r="G84" s="65"/>
      <c r="H84" s="65"/>
    </row>
    <row r="85" spans="1:8" ht="26.1" customHeight="1" x14ac:dyDescent="0.2">
      <c r="A85" s="65"/>
      <c r="B85" s="65"/>
      <c r="C85" s="65"/>
      <c r="D85" s="65"/>
      <c r="E85" s="65"/>
      <c r="F85" s="65"/>
      <c r="G85" s="65"/>
      <c r="H85" s="65"/>
    </row>
    <row r="86" spans="1:8" ht="26.1" customHeight="1" x14ac:dyDescent="0.2">
      <c r="A86" s="65"/>
      <c r="B86" s="65"/>
      <c r="C86" s="65"/>
      <c r="D86" s="65"/>
      <c r="E86" s="65"/>
      <c r="F86" s="65"/>
      <c r="G86" s="65"/>
      <c r="H86" s="65"/>
    </row>
    <row r="87" spans="1:8" ht="26.1" customHeight="1" x14ac:dyDescent="0.2">
      <c r="A87" s="65"/>
      <c r="B87" s="65"/>
      <c r="C87" s="65"/>
      <c r="D87" s="65"/>
      <c r="E87" s="65"/>
      <c r="F87" s="65"/>
      <c r="G87" s="65"/>
      <c r="H87" s="65"/>
    </row>
    <row r="88" spans="1:8" ht="26.1" customHeight="1" x14ac:dyDescent="0.2">
      <c r="A88" s="65"/>
      <c r="B88" s="65"/>
      <c r="C88" s="65"/>
      <c r="D88" s="65"/>
      <c r="E88" s="65"/>
      <c r="F88" s="65"/>
      <c r="G88" s="65"/>
      <c r="H88" s="65"/>
    </row>
    <row r="89" spans="1:8" ht="26.1" customHeight="1" x14ac:dyDescent="0.2">
      <c r="A89" s="65"/>
      <c r="B89" s="65"/>
      <c r="C89" s="65"/>
      <c r="D89" s="65"/>
      <c r="E89" s="65"/>
      <c r="F89" s="65"/>
      <c r="G89" s="65"/>
      <c r="H89" s="65"/>
    </row>
    <row r="90" spans="1:8" ht="26.1" customHeight="1" x14ac:dyDescent="0.2">
      <c r="A90" s="65"/>
      <c r="B90" s="65"/>
      <c r="C90" s="65"/>
      <c r="D90" s="65"/>
      <c r="E90" s="65"/>
      <c r="F90" s="65"/>
      <c r="G90" s="65"/>
      <c r="H90" s="65"/>
    </row>
    <row r="91" spans="1:8" ht="26.1" customHeight="1" x14ac:dyDescent="0.2">
      <c r="A91" s="65"/>
      <c r="B91" s="65"/>
      <c r="C91" s="65"/>
      <c r="D91" s="65"/>
      <c r="E91" s="65"/>
      <c r="F91" s="65"/>
      <c r="G91" s="65"/>
      <c r="H91" s="65"/>
    </row>
    <row r="92" spans="1:8" ht="26.1" customHeight="1" x14ac:dyDescent="0.2">
      <c r="A92" s="65"/>
      <c r="B92" s="65"/>
      <c r="C92" s="65"/>
      <c r="D92" s="65"/>
      <c r="E92" s="65"/>
      <c r="F92" s="65"/>
      <c r="G92" s="65"/>
      <c r="H92" s="65"/>
    </row>
    <row r="93" spans="1:8" ht="26.1" customHeight="1" x14ac:dyDescent="0.2">
      <c r="A93" s="65"/>
      <c r="B93" s="65"/>
      <c r="C93" s="65"/>
      <c r="D93" s="65"/>
      <c r="E93" s="65"/>
      <c r="F93" s="65"/>
      <c r="G93" s="65"/>
      <c r="H93" s="65"/>
    </row>
    <row r="94" spans="1:8" ht="26.1" customHeight="1" x14ac:dyDescent="0.2">
      <c r="A94" s="65"/>
      <c r="B94" s="65"/>
      <c r="C94" s="65"/>
      <c r="D94" s="65"/>
      <c r="E94" s="65"/>
      <c r="F94" s="65"/>
      <c r="G94" s="65"/>
      <c r="H94" s="65"/>
    </row>
    <row r="95" spans="1:8" ht="26.1" customHeight="1" x14ac:dyDescent="0.2">
      <c r="A95" s="65"/>
      <c r="B95" s="65"/>
      <c r="C95" s="65"/>
      <c r="D95" s="65"/>
      <c r="E95" s="65"/>
      <c r="F95" s="65"/>
      <c r="G95" s="65"/>
      <c r="H95" s="65"/>
    </row>
    <row r="96" spans="1:8" ht="26.1" customHeight="1" x14ac:dyDescent="0.2">
      <c r="A96" s="65"/>
      <c r="B96" s="65"/>
      <c r="C96" s="65"/>
      <c r="D96" s="65"/>
      <c r="E96" s="65"/>
      <c r="F96" s="65"/>
      <c r="G96" s="65"/>
      <c r="H96" s="65"/>
    </row>
    <row r="97" spans="1:8" ht="26.1" customHeight="1" x14ac:dyDescent="0.2">
      <c r="A97" s="65"/>
      <c r="B97" s="65"/>
      <c r="C97" s="65"/>
      <c r="D97" s="65"/>
      <c r="E97" s="65"/>
      <c r="F97" s="65"/>
      <c r="G97" s="65"/>
      <c r="H97" s="65"/>
    </row>
    <row r="98" spans="1:8" ht="26.1" customHeight="1" x14ac:dyDescent="0.2">
      <c r="A98" s="65"/>
      <c r="B98" s="65"/>
      <c r="C98" s="65"/>
      <c r="D98" s="65"/>
      <c r="E98" s="65"/>
      <c r="F98" s="65"/>
      <c r="G98" s="65"/>
      <c r="H98" s="65"/>
    </row>
    <row r="99" spans="1:8" ht="26.1" customHeight="1" x14ac:dyDescent="0.2">
      <c r="A99" s="65"/>
      <c r="B99" s="65"/>
      <c r="C99" s="65"/>
      <c r="D99" s="65"/>
      <c r="E99" s="65"/>
      <c r="F99" s="65"/>
      <c r="G99" s="65"/>
      <c r="H99" s="65"/>
    </row>
    <row r="100" spans="1:8" ht="26.1" customHeight="1" x14ac:dyDescent="0.2">
      <c r="A100" s="65"/>
      <c r="B100" s="65"/>
      <c r="C100" s="65"/>
      <c r="D100" s="65"/>
      <c r="E100" s="65"/>
      <c r="F100" s="65"/>
      <c r="G100" s="65"/>
      <c r="H100" s="65"/>
    </row>
    <row r="101" spans="1:8" ht="26.1" customHeight="1" x14ac:dyDescent="0.2">
      <c r="A101" s="65"/>
      <c r="B101" s="65"/>
      <c r="C101" s="65"/>
      <c r="D101" s="65"/>
      <c r="E101" s="65"/>
      <c r="F101" s="65"/>
      <c r="G101" s="65"/>
      <c r="H101" s="65"/>
    </row>
    <row r="102" spans="1:8" ht="26.1" customHeight="1" x14ac:dyDescent="0.2">
      <c r="A102" s="65"/>
      <c r="B102" s="65"/>
      <c r="C102" s="65"/>
      <c r="D102" s="65"/>
      <c r="E102" s="65"/>
      <c r="F102" s="65"/>
      <c r="G102" s="65"/>
      <c r="H102" s="65"/>
    </row>
    <row r="103" spans="1:8" ht="26.1" customHeight="1" x14ac:dyDescent="0.2">
      <c r="A103" s="65"/>
      <c r="B103" s="65"/>
      <c r="C103" s="65"/>
      <c r="D103" s="65"/>
      <c r="E103" s="65"/>
      <c r="F103" s="65"/>
      <c r="G103" s="65"/>
      <c r="H103" s="65"/>
    </row>
    <row r="104" spans="1:8" ht="26.1" customHeight="1" x14ac:dyDescent="0.2">
      <c r="A104" s="65"/>
      <c r="B104" s="65"/>
      <c r="C104" s="65"/>
      <c r="D104" s="65"/>
      <c r="E104" s="65"/>
      <c r="F104" s="65"/>
      <c r="G104" s="65"/>
      <c r="H104" s="65"/>
    </row>
    <row r="105" spans="1:8" ht="26.1" customHeight="1" x14ac:dyDescent="0.2">
      <c r="A105" s="65"/>
      <c r="B105" s="65"/>
      <c r="C105" s="65"/>
      <c r="D105" s="65"/>
      <c r="E105" s="65"/>
      <c r="F105" s="65"/>
      <c r="G105" s="65"/>
      <c r="H105" s="65"/>
    </row>
    <row r="106" spans="1:8" ht="26.1" customHeight="1" x14ac:dyDescent="0.2">
      <c r="A106" s="65"/>
      <c r="B106" s="65"/>
      <c r="C106" s="65"/>
      <c r="D106" s="65"/>
      <c r="E106" s="65"/>
      <c r="F106" s="65"/>
      <c r="G106" s="65"/>
      <c r="H106" s="65"/>
    </row>
    <row r="107" spans="1:8" ht="26.1" customHeight="1" x14ac:dyDescent="0.2">
      <c r="A107" s="65"/>
      <c r="B107" s="65"/>
      <c r="C107" s="65"/>
      <c r="D107" s="65"/>
      <c r="E107" s="65"/>
      <c r="F107" s="65"/>
      <c r="G107" s="65"/>
      <c r="H107" s="65"/>
    </row>
    <row r="108" spans="1:8" ht="26.1" customHeight="1" x14ac:dyDescent="0.2">
      <c r="A108" s="65"/>
      <c r="B108" s="65"/>
      <c r="C108" s="65"/>
      <c r="D108" s="65"/>
      <c r="E108" s="65"/>
      <c r="F108" s="65"/>
      <c r="G108" s="65"/>
      <c r="H108" s="65"/>
    </row>
    <row r="109" spans="1:8" ht="26.1" customHeight="1" x14ac:dyDescent="0.2">
      <c r="A109" s="65"/>
      <c r="B109" s="65"/>
      <c r="C109" s="65"/>
      <c r="D109" s="65"/>
      <c r="E109" s="65"/>
      <c r="F109" s="65"/>
      <c r="G109" s="65"/>
      <c r="H109" s="65"/>
    </row>
    <row r="110" spans="1:8" ht="26.1" customHeight="1" x14ac:dyDescent="0.2">
      <c r="A110" s="65"/>
      <c r="B110" s="65"/>
      <c r="C110" s="65"/>
      <c r="D110" s="65"/>
      <c r="E110" s="65"/>
      <c r="F110" s="65"/>
      <c r="G110" s="65"/>
      <c r="H110" s="65"/>
    </row>
    <row r="111" spans="1:8" ht="26.1" customHeight="1" x14ac:dyDescent="0.2">
      <c r="A111" s="65"/>
      <c r="B111" s="65"/>
      <c r="C111" s="65"/>
      <c r="D111" s="65"/>
      <c r="E111" s="65"/>
      <c r="F111" s="65"/>
      <c r="G111" s="65"/>
      <c r="H111" s="65"/>
    </row>
    <row r="112" spans="1:8" ht="26.1" customHeight="1" x14ac:dyDescent="0.2">
      <c r="A112" s="65"/>
      <c r="B112" s="65"/>
      <c r="C112" s="65"/>
      <c r="D112" s="65"/>
      <c r="E112" s="65"/>
      <c r="F112" s="65"/>
      <c r="G112" s="65"/>
      <c r="H112" s="65"/>
    </row>
    <row r="113" spans="1:8" ht="26.1" customHeight="1" x14ac:dyDescent="0.2">
      <c r="A113" s="65"/>
      <c r="B113" s="65"/>
      <c r="C113" s="65"/>
      <c r="D113" s="65"/>
      <c r="E113" s="65"/>
      <c r="F113" s="65"/>
      <c r="G113" s="65"/>
      <c r="H113" s="65"/>
    </row>
    <row r="114" spans="1:8" ht="26.1" customHeight="1" x14ac:dyDescent="0.2">
      <c r="A114" s="65"/>
      <c r="B114" s="65"/>
      <c r="C114" s="65"/>
      <c r="D114" s="65"/>
      <c r="E114" s="65"/>
      <c r="F114" s="65"/>
      <c r="G114" s="65"/>
      <c r="H114" s="65"/>
    </row>
    <row r="115" spans="1:8" ht="26.1" customHeight="1" x14ac:dyDescent="0.2">
      <c r="A115" s="65"/>
      <c r="B115" s="65"/>
      <c r="C115" s="65"/>
      <c r="D115" s="65"/>
      <c r="E115" s="65"/>
      <c r="F115" s="65"/>
      <c r="G115" s="65"/>
      <c r="H115" s="65"/>
    </row>
    <row r="116" spans="1:8" ht="26.1" customHeight="1" x14ac:dyDescent="0.2">
      <c r="A116" s="65"/>
      <c r="B116" s="65"/>
      <c r="C116" s="65"/>
      <c r="D116" s="65"/>
      <c r="E116" s="65"/>
      <c r="F116" s="65"/>
      <c r="G116" s="65"/>
      <c r="H116" s="65"/>
    </row>
    <row r="117" spans="1:8" ht="26.1" customHeight="1" x14ac:dyDescent="0.2">
      <c r="A117" s="65"/>
      <c r="B117" s="65"/>
      <c r="C117" s="65"/>
      <c r="D117" s="65"/>
      <c r="E117" s="65"/>
      <c r="F117" s="65"/>
      <c r="G117" s="65"/>
      <c r="H117" s="65"/>
    </row>
    <row r="118" spans="1:8" ht="26.1" customHeight="1" x14ac:dyDescent="0.2">
      <c r="A118" s="65"/>
      <c r="B118" s="65"/>
      <c r="C118" s="65"/>
      <c r="D118" s="65"/>
      <c r="E118" s="65"/>
      <c r="F118" s="65"/>
      <c r="G118" s="65"/>
      <c r="H118" s="65"/>
    </row>
    <row r="119" spans="1:8" ht="26.1" customHeight="1" x14ac:dyDescent="0.2">
      <c r="A119" s="65"/>
      <c r="B119" s="65"/>
      <c r="C119" s="65"/>
      <c r="D119" s="65"/>
      <c r="E119" s="65"/>
      <c r="F119" s="65"/>
      <c r="G119" s="65"/>
      <c r="H119" s="65"/>
    </row>
    <row r="120" spans="1:8" ht="26.1" customHeight="1" x14ac:dyDescent="0.2">
      <c r="A120" s="65"/>
      <c r="B120" s="65"/>
      <c r="C120" s="65"/>
      <c r="D120" s="65"/>
      <c r="E120" s="65"/>
      <c r="F120" s="65"/>
      <c r="G120" s="65"/>
      <c r="H120" s="65"/>
    </row>
    <row r="121" spans="1:8" ht="26.1" customHeight="1" x14ac:dyDescent="0.2">
      <c r="A121" s="65"/>
      <c r="B121" s="65"/>
      <c r="C121" s="65"/>
      <c r="D121" s="65"/>
      <c r="E121" s="65"/>
      <c r="F121" s="65"/>
      <c r="G121" s="65"/>
      <c r="H121" s="65"/>
    </row>
    <row r="122" spans="1:8" ht="26.1" customHeight="1" x14ac:dyDescent="0.2">
      <c r="A122" s="65"/>
      <c r="B122" s="65"/>
      <c r="C122" s="65"/>
      <c r="D122" s="65"/>
      <c r="E122" s="65"/>
      <c r="F122" s="65"/>
      <c r="G122" s="65"/>
      <c r="H122" s="65"/>
    </row>
    <row r="123" spans="1:8" ht="26.1" customHeight="1" x14ac:dyDescent="0.2">
      <c r="A123" s="65"/>
      <c r="B123" s="65"/>
      <c r="C123" s="65"/>
      <c r="D123" s="65"/>
      <c r="E123" s="65"/>
      <c r="F123" s="65"/>
      <c r="G123" s="65"/>
      <c r="H123" s="65"/>
    </row>
    <row r="124" spans="1:8" ht="26.1" customHeight="1" x14ac:dyDescent="0.2">
      <c r="A124" s="65"/>
      <c r="B124" s="65"/>
      <c r="C124" s="65"/>
      <c r="D124" s="65"/>
      <c r="E124" s="65"/>
      <c r="F124" s="65"/>
      <c r="G124" s="65"/>
      <c r="H124" s="65"/>
    </row>
    <row r="125" spans="1:8" ht="26.1" customHeight="1" x14ac:dyDescent="0.2">
      <c r="A125" s="65"/>
      <c r="B125" s="65"/>
      <c r="C125" s="65"/>
      <c r="D125" s="65"/>
      <c r="E125" s="65"/>
      <c r="F125" s="65"/>
      <c r="G125" s="65"/>
      <c r="H125" s="65"/>
    </row>
    <row r="126" spans="1:8" ht="26.1" customHeight="1" x14ac:dyDescent="0.2">
      <c r="A126" s="65"/>
      <c r="B126" s="65"/>
      <c r="C126" s="65"/>
      <c r="D126" s="65"/>
      <c r="E126" s="65"/>
      <c r="F126" s="65"/>
      <c r="G126" s="65"/>
      <c r="H126" s="65"/>
    </row>
    <row r="127" spans="1:8" ht="26.1" customHeight="1" x14ac:dyDescent="0.2">
      <c r="A127" s="65"/>
      <c r="B127" s="65"/>
      <c r="C127" s="65"/>
      <c r="D127" s="65"/>
      <c r="E127" s="65"/>
      <c r="F127" s="65"/>
      <c r="G127" s="65"/>
      <c r="H127" s="65"/>
    </row>
    <row r="128" spans="1:8" ht="26.1" customHeight="1" x14ac:dyDescent="0.2">
      <c r="A128" s="65"/>
      <c r="B128" s="65"/>
      <c r="C128" s="65"/>
      <c r="D128" s="65"/>
      <c r="E128" s="65"/>
      <c r="F128" s="65"/>
      <c r="G128" s="65"/>
      <c r="H128" s="65"/>
    </row>
    <row r="129" spans="1:8" ht="26.1" customHeight="1" x14ac:dyDescent="0.2">
      <c r="A129" s="65"/>
      <c r="B129" s="65"/>
      <c r="C129" s="65"/>
      <c r="D129" s="65"/>
      <c r="E129" s="65"/>
      <c r="F129" s="65"/>
      <c r="G129" s="65"/>
      <c r="H129" s="65"/>
    </row>
    <row r="130" spans="1:8" ht="26.1" customHeight="1" x14ac:dyDescent="0.2">
      <c r="A130" s="65"/>
      <c r="B130" s="65"/>
      <c r="C130" s="65"/>
      <c r="D130" s="65"/>
      <c r="E130" s="65"/>
      <c r="F130" s="65"/>
      <c r="G130" s="65"/>
      <c r="H130" s="65"/>
    </row>
    <row r="131" spans="1:8" ht="26.1" customHeight="1" x14ac:dyDescent="0.2">
      <c r="A131" s="65"/>
      <c r="B131" s="65"/>
      <c r="C131" s="65"/>
      <c r="D131" s="65"/>
      <c r="E131" s="65"/>
      <c r="F131" s="65"/>
      <c r="G131" s="65"/>
      <c r="H131" s="65"/>
    </row>
    <row r="132" spans="1:8" ht="26.1" customHeight="1" x14ac:dyDescent="0.2">
      <c r="A132" s="65"/>
      <c r="B132" s="65"/>
      <c r="C132" s="65"/>
      <c r="D132" s="65"/>
      <c r="E132" s="65"/>
      <c r="F132" s="65"/>
      <c r="G132" s="65"/>
      <c r="H132" s="65"/>
    </row>
    <row r="133" spans="1:8" ht="26.1" customHeight="1" x14ac:dyDescent="0.2">
      <c r="A133" s="65"/>
      <c r="B133" s="65"/>
      <c r="C133" s="65"/>
      <c r="D133" s="65"/>
      <c r="E133" s="65"/>
      <c r="F133" s="65"/>
      <c r="G133" s="65"/>
      <c r="H133" s="65"/>
    </row>
    <row r="134" spans="1:8" ht="26.1" customHeight="1" x14ac:dyDescent="0.2">
      <c r="A134" s="65"/>
      <c r="B134" s="65"/>
      <c r="C134" s="65"/>
      <c r="D134" s="65"/>
      <c r="E134" s="65"/>
      <c r="F134" s="65"/>
      <c r="G134" s="65"/>
      <c r="H134" s="65"/>
    </row>
    <row r="135" spans="1:8" ht="26.1" customHeight="1" x14ac:dyDescent="0.2">
      <c r="A135" s="65"/>
      <c r="B135" s="65"/>
      <c r="C135" s="65"/>
      <c r="D135" s="65"/>
      <c r="E135" s="65"/>
      <c r="F135" s="65"/>
      <c r="G135" s="65"/>
      <c r="H135" s="65"/>
    </row>
    <row r="136" spans="1:8" ht="26.1" customHeight="1" x14ac:dyDescent="0.2">
      <c r="A136" s="65"/>
      <c r="B136" s="65"/>
      <c r="C136" s="65"/>
      <c r="D136" s="65"/>
      <c r="E136" s="65"/>
      <c r="F136" s="65"/>
      <c r="G136" s="65"/>
      <c r="H136" s="65"/>
    </row>
    <row r="137" spans="1:8" ht="26.1" customHeight="1" x14ac:dyDescent="0.2">
      <c r="A137" s="65"/>
      <c r="B137" s="65"/>
      <c r="C137" s="65"/>
      <c r="D137" s="65"/>
      <c r="E137" s="65"/>
      <c r="F137" s="65"/>
      <c r="G137" s="65"/>
      <c r="H137" s="65"/>
    </row>
    <row r="138" spans="1:8" ht="26.1" customHeight="1" x14ac:dyDescent="0.2">
      <c r="A138" s="65"/>
      <c r="B138" s="65"/>
      <c r="C138" s="65"/>
      <c r="D138" s="65"/>
      <c r="E138" s="65"/>
      <c r="F138" s="65"/>
      <c r="G138" s="65"/>
      <c r="H138" s="65"/>
    </row>
    <row r="139" spans="1:8" ht="26.1" customHeight="1" x14ac:dyDescent="0.2">
      <c r="A139" s="65"/>
      <c r="B139" s="65"/>
      <c r="C139" s="65"/>
      <c r="D139" s="65"/>
      <c r="E139" s="65"/>
      <c r="F139" s="65"/>
      <c r="G139" s="65"/>
      <c r="H139" s="65"/>
    </row>
    <row r="140" spans="1:8" ht="26.1" customHeight="1" x14ac:dyDescent="0.2">
      <c r="A140" s="65"/>
      <c r="B140" s="65"/>
      <c r="C140" s="65"/>
      <c r="D140" s="65"/>
      <c r="E140" s="65"/>
      <c r="F140" s="65"/>
      <c r="G140" s="65"/>
      <c r="H140" s="65"/>
    </row>
    <row r="141" spans="1:8" ht="26.1" customHeight="1" x14ac:dyDescent="0.2">
      <c r="A141" s="65"/>
      <c r="B141" s="65"/>
      <c r="C141" s="65"/>
      <c r="D141" s="65"/>
      <c r="E141" s="65"/>
      <c r="F141" s="65"/>
      <c r="G141" s="65"/>
      <c r="H141" s="65"/>
    </row>
    <row r="142" spans="1:8" ht="26.1" customHeight="1" x14ac:dyDescent="0.2">
      <c r="A142" s="65"/>
      <c r="B142" s="65"/>
      <c r="C142" s="65"/>
      <c r="D142" s="65"/>
      <c r="E142" s="65"/>
      <c r="F142" s="65"/>
      <c r="G142" s="65"/>
      <c r="H142" s="65"/>
    </row>
    <row r="143" spans="1:8" ht="26.1" customHeight="1" x14ac:dyDescent="0.2">
      <c r="A143" s="65"/>
      <c r="B143" s="65"/>
      <c r="C143" s="65"/>
      <c r="D143" s="65"/>
      <c r="E143" s="65"/>
      <c r="F143" s="65"/>
      <c r="G143" s="65"/>
      <c r="H143" s="65"/>
    </row>
    <row r="144" spans="1:8" ht="26.1" customHeight="1" x14ac:dyDescent="0.2">
      <c r="A144" s="65"/>
      <c r="B144" s="65"/>
      <c r="C144" s="65"/>
      <c r="D144" s="65"/>
      <c r="E144" s="65"/>
      <c r="F144" s="65"/>
      <c r="G144" s="65"/>
      <c r="H144" s="65"/>
    </row>
    <row r="145" spans="1:8" ht="26.1" customHeight="1" x14ac:dyDescent="0.2">
      <c r="A145" s="65"/>
      <c r="B145" s="65"/>
      <c r="C145" s="65"/>
      <c r="D145" s="65"/>
      <c r="E145" s="65"/>
      <c r="F145" s="65"/>
      <c r="G145" s="65"/>
      <c r="H145" s="65"/>
    </row>
    <row r="146" spans="1:8" ht="26.1" customHeight="1" x14ac:dyDescent="0.2">
      <c r="A146" s="65"/>
      <c r="B146" s="65"/>
      <c r="C146" s="65"/>
      <c r="D146" s="65"/>
      <c r="E146" s="65"/>
      <c r="F146" s="65"/>
      <c r="G146" s="65"/>
      <c r="H146" s="65"/>
    </row>
    <row r="147" spans="1:8" ht="26.1" customHeight="1" x14ac:dyDescent="0.2">
      <c r="A147" s="65"/>
      <c r="B147" s="65"/>
      <c r="C147" s="65"/>
      <c r="D147" s="65"/>
      <c r="E147" s="65"/>
      <c r="F147" s="65"/>
      <c r="G147" s="65"/>
      <c r="H147" s="65"/>
    </row>
    <row r="148" spans="1:8" ht="26.1" customHeight="1" x14ac:dyDescent="0.2">
      <c r="A148" s="65"/>
      <c r="B148" s="65"/>
      <c r="C148" s="65"/>
      <c r="D148" s="65"/>
      <c r="E148" s="65"/>
      <c r="F148" s="65"/>
      <c r="G148" s="65"/>
      <c r="H148" s="65"/>
    </row>
    <row r="149" spans="1:8" ht="26.1" customHeight="1" x14ac:dyDescent="0.2">
      <c r="A149" s="65"/>
      <c r="B149" s="65"/>
      <c r="C149" s="65"/>
      <c r="D149" s="65"/>
      <c r="E149" s="65"/>
      <c r="F149" s="65"/>
      <c r="G149" s="65"/>
      <c r="H149" s="65"/>
    </row>
    <row r="150" spans="1:8" ht="26.1" customHeight="1" x14ac:dyDescent="0.2">
      <c r="A150" s="65"/>
      <c r="B150" s="65"/>
      <c r="C150" s="65"/>
      <c r="D150" s="65"/>
      <c r="E150" s="65"/>
      <c r="F150" s="65"/>
      <c r="G150" s="65"/>
      <c r="H150" s="65"/>
    </row>
    <row r="151" spans="1:8" ht="26.1" customHeight="1" x14ac:dyDescent="0.2">
      <c r="A151" s="65"/>
      <c r="B151" s="65"/>
      <c r="C151" s="65"/>
      <c r="D151" s="65"/>
      <c r="E151" s="65"/>
      <c r="F151" s="65"/>
      <c r="G151" s="65"/>
      <c r="H151" s="65"/>
    </row>
    <row r="152" spans="1:8" ht="26.1" customHeight="1" x14ac:dyDescent="0.2">
      <c r="A152" s="65"/>
      <c r="B152" s="65"/>
      <c r="C152" s="65"/>
      <c r="D152" s="65"/>
      <c r="E152" s="65"/>
      <c r="F152" s="65"/>
      <c r="G152" s="65"/>
      <c r="H152" s="65"/>
    </row>
    <row r="153" spans="1:8" ht="26.1" customHeight="1" x14ac:dyDescent="0.2">
      <c r="A153" s="65"/>
      <c r="B153" s="65"/>
      <c r="C153" s="65"/>
      <c r="D153" s="65"/>
      <c r="E153" s="65"/>
      <c r="F153" s="65"/>
      <c r="G153" s="65"/>
      <c r="H153" s="65"/>
    </row>
    <row r="154" spans="1:8" ht="26.1" customHeight="1" x14ac:dyDescent="0.2">
      <c r="A154" s="65"/>
      <c r="B154" s="65"/>
      <c r="C154" s="65"/>
      <c r="D154" s="65"/>
      <c r="E154" s="65"/>
      <c r="F154" s="65"/>
      <c r="G154" s="65"/>
      <c r="H154" s="65"/>
    </row>
    <row r="155" spans="1:8" ht="26.1" customHeight="1" x14ac:dyDescent="0.2">
      <c r="A155" s="65"/>
      <c r="B155" s="65"/>
      <c r="C155" s="65"/>
      <c r="D155" s="65"/>
      <c r="E155" s="65"/>
      <c r="F155" s="65"/>
      <c r="G155" s="65"/>
      <c r="H155" s="65"/>
    </row>
    <row r="156" spans="1:8" ht="26.1" customHeight="1" x14ac:dyDescent="0.2">
      <c r="A156" s="65"/>
      <c r="B156" s="65"/>
      <c r="C156" s="65"/>
      <c r="D156" s="65"/>
      <c r="E156" s="65"/>
      <c r="F156" s="65"/>
      <c r="G156" s="65"/>
      <c r="H156" s="65"/>
    </row>
    <row r="157" spans="1:8" ht="26.1" customHeight="1" x14ac:dyDescent="0.2">
      <c r="A157" s="65"/>
      <c r="B157" s="65"/>
      <c r="C157" s="65"/>
      <c r="D157" s="65"/>
      <c r="E157" s="65"/>
      <c r="F157" s="65"/>
      <c r="G157" s="65"/>
      <c r="H157" s="65"/>
    </row>
    <row r="158" spans="1:8" ht="26.1" customHeight="1" x14ac:dyDescent="0.2">
      <c r="A158" s="65"/>
      <c r="B158" s="65"/>
      <c r="C158" s="65"/>
      <c r="D158" s="65"/>
      <c r="E158" s="65"/>
      <c r="F158" s="65"/>
      <c r="G158" s="65"/>
      <c r="H158" s="65"/>
    </row>
    <row r="159" spans="1:8" ht="26.1" customHeight="1" x14ac:dyDescent="0.2">
      <c r="A159" s="65"/>
      <c r="B159" s="65"/>
      <c r="C159" s="65"/>
      <c r="D159" s="65"/>
      <c r="E159" s="65"/>
      <c r="F159" s="65"/>
      <c r="G159" s="65"/>
      <c r="H159" s="65"/>
    </row>
    <row r="160" spans="1:8" ht="26.1" customHeight="1" x14ac:dyDescent="0.2">
      <c r="A160" s="65"/>
      <c r="B160" s="65"/>
      <c r="C160" s="65"/>
      <c r="D160" s="65"/>
      <c r="E160" s="65"/>
      <c r="F160" s="65"/>
      <c r="G160" s="65"/>
      <c r="H160" s="65"/>
    </row>
    <row r="161" spans="1:8" ht="26.1" customHeight="1" x14ac:dyDescent="0.2">
      <c r="A161" s="65"/>
      <c r="B161" s="65"/>
      <c r="C161" s="65"/>
      <c r="D161" s="65"/>
      <c r="E161" s="65"/>
      <c r="F161" s="65"/>
      <c r="G161" s="65"/>
      <c r="H161" s="65"/>
    </row>
    <row r="162" spans="1:8" ht="26.1" customHeight="1" x14ac:dyDescent="0.2">
      <c r="A162" s="65"/>
      <c r="B162" s="65"/>
      <c r="C162" s="65"/>
      <c r="D162" s="65"/>
      <c r="E162" s="65"/>
      <c r="F162" s="65"/>
      <c r="G162" s="65"/>
      <c r="H162" s="65"/>
    </row>
    <row r="163" spans="1:8" ht="26.1" customHeight="1" x14ac:dyDescent="0.2">
      <c r="A163" s="65"/>
      <c r="B163" s="65"/>
      <c r="C163" s="65"/>
      <c r="D163" s="65"/>
      <c r="E163" s="65"/>
      <c r="F163" s="65"/>
      <c r="G163" s="65"/>
      <c r="H163" s="65"/>
    </row>
    <row r="164" spans="1:8" ht="26.1" customHeight="1" x14ac:dyDescent="0.2">
      <c r="A164" s="65"/>
      <c r="B164" s="65"/>
      <c r="C164" s="65"/>
      <c r="D164" s="65"/>
      <c r="E164" s="65"/>
      <c r="F164" s="65"/>
      <c r="G164" s="65"/>
      <c r="H164" s="65"/>
    </row>
    <row r="165" spans="1:8" ht="26.1" customHeight="1" x14ac:dyDescent="0.2">
      <c r="A165" s="65"/>
      <c r="B165" s="65"/>
      <c r="C165" s="65"/>
      <c r="D165" s="65"/>
      <c r="E165" s="65"/>
      <c r="F165" s="65"/>
      <c r="G165" s="65"/>
      <c r="H165" s="65"/>
    </row>
    <row r="166" spans="1:8" ht="26.1" customHeight="1" x14ac:dyDescent="0.2">
      <c r="A166" s="65"/>
      <c r="B166" s="65"/>
      <c r="C166" s="65"/>
      <c r="D166" s="65"/>
      <c r="E166" s="65"/>
      <c r="F166" s="65"/>
      <c r="G166" s="65"/>
      <c r="H166" s="65"/>
    </row>
    <row r="167" spans="1:8" ht="26.1" customHeight="1" x14ac:dyDescent="0.2">
      <c r="A167" s="65"/>
      <c r="B167" s="65"/>
      <c r="C167" s="65"/>
      <c r="D167" s="65"/>
      <c r="E167" s="65"/>
      <c r="F167" s="65"/>
      <c r="G167" s="65"/>
      <c r="H167" s="65"/>
    </row>
    <row r="168" spans="1:8" ht="26.1" customHeight="1" x14ac:dyDescent="0.2">
      <c r="A168" s="65"/>
      <c r="B168" s="65"/>
      <c r="C168" s="65"/>
      <c r="D168" s="65"/>
      <c r="E168" s="65"/>
      <c r="F168" s="65"/>
      <c r="G168" s="65"/>
      <c r="H168" s="65"/>
    </row>
    <row r="169" spans="1:8" ht="26.1" customHeight="1" x14ac:dyDescent="0.2">
      <c r="A169" s="65"/>
      <c r="B169" s="65"/>
      <c r="C169" s="65"/>
      <c r="D169" s="65"/>
      <c r="E169" s="65"/>
      <c r="F169" s="65"/>
      <c r="G169" s="65"/>
      <c r="H169" s="65"/>
    </row>
    <row r="170" spans="1:8" ht="26.1" customHeight="1" x14ac:dyDescent="0.2">
      <c r="A170" s="65"/>
      <c r="B170" s="65"/>
      <c r="C170" s="65"/>
      <c r="D170" s="65"/>
      <c r="E170" s="65"/>
      <c r="F170" s="65"/>
      <c r="G170" s="65"/>
      <c r="H170" s="65"/>
    </row>
    <row r="171" spans="1:8" ht="26.1" customHeight="1" x14ac:dyDescent="0.2">
      <c r="A171" s="65"/>
      <c r="B171" s="65"/>
      <c r="C171" s="65"/>
      <c r="D171" s="65"/>
      <c r="E171" s="65"/>
      <c r="F171" s="65"/>
      <c r="G171" s="65"/>
      <c r="H171" s="65"/>
    </row>
    <row r="172" spans="1:8" ht="26.1" customHeight="1" x14ac:dyDescent="0.2">
      <c r="A172" s="65"/>
      <c r="B172" s="65"/>
      <c r="C172" s="65"/>
      <c r="D172" s="65"/>
      <c r="E172" s="65"/>
      <c r="F172" s="65"/>
      <c r="G172" s="65"/>
      <c r="H172" s="65"/>
    </row>
    <row r="173" spans="1:8" ht="26.1" customHeight="1" x14ac:dyDescent="0.2">
      <c r="A173" s="65"/>
      <c r="B173" s="65"/>
      <c r="C173" s="65"/>
      <c r="D173" s="65"/>
      <c r="E173" s="65"/>
      <c r="F173" s="65"/>
      <c r="G173" s="65"/>
      <c r="H173" s="65"/>
    </row>
    <row r="174" spans="1:8" ht="26.1" customHeight="1" x14ac:dyDescent="0.2">
      <c r="A174" s="65"/>
      <c r="B174" s="65"/>
      <c r="C174" s="65"/>
      <c r="D174" s="65"/>
      <c r="E174" s="65"/>
      <c r="F174" s="65"/>
      <c r="G174" s="65"/>
      <c r="H174" s="65"/>
    </row>
    <row r="175" spans="1:8" ht="26.1" customHeight="1" x14ac:dyDescent="0.2">
      <c r="A175" s="65"/>
      <c r="B175" s="65"/>
      <c r="C175" s="65"/>
      <c r="D175" s="65"/>
      <c r="E175" s="65"/>
      <c r="F175" s="65"/>
      <c r="G175" s="65"/>
      <c r="H175" s="65"/>
    </row>
    <row r="176" spans="1:8" ht="26.1" customHeight="1" x14ac:dyDescent="0.2">
      <c r="A176" s="65"/>
      <c r="B176" s="65"/>
      <c r="C176" s="65"/>
      <c r="D176" s="65"/>
      <c r="E176" s="65"/>
      <c r="F176" s="65"/>
      <c r="G176" s="65"/>
      <c r="H176" s="65"/>
    </row>
    <row r="177" spans="1:8" ht="26.1" customHeight="1" x14ac:dyDescent="0.2">
      <c r="A177" s="65"/>
      <c r="B177" s="65"/>
      <c r="C177" s="65"/>
      <c r="D177" s="65"/>
      <c r="E177" s="65"/>
      <c r="F177" s="65"/>
      <c r="G177" s="65"/>
      <c r="H177" s="65"/>
    </row>
    <row r="178" spans="1:8" ht="26.1" customHeight="1" x14ac:dyDescent="0.2">
      <c r="A178" s="65"/>
      <c r="B178" s="65"/>
      <c r="C178" s="65"/>
      <c r="D178" s="65"/>
      <c r="E178" s="65"/>
      <c r="F178" s="65"/>
      <c r="G178" s="65"/>
      <c r="H178" s="65"/>
    </row>
    <row r="179" spans="1:8" ht="26.1" customHeight="1" x14ac:dyDescent="0.2">
      <c r="A179" s="65"/>
      <c r="B179" s="65"/>
      <c r="C179" s="65"/>
      <c r="D179" s="65"/>
      <c r="E179" s="65"/>
      <c r="F179" s="65"/>
      <c r="G179" s="65"/>
      <c r="H179" s="65"/>
    </row>
    <row r="180" spans="1:8" ht="26.1" customHeight="1" x14ac:dyDescent="0.2">
      <c r="A180" s="65"/>
      <c r="B180" s="65"/>
      <c r="C180" s="65"/>
      <c r="D180" s="65"/>
      <c r="E180" s="65"/>
      <c r="F180" s="65"/>
      <c r="G180" s="65"/>
      <c r="H180" s="65"/>
    </row>
    <row r="181" spans="1:8" ht="26.1" customHeight="1" x14ac:dyDescent="0.2">
      <c r="A181" s="65"/>
      <c r="B181" s="65"/>
      <c r="C181" s="65"/>
      <c r="D181" s="65"/>
      <c r="E181" s="65"/>
      <c r="F181" s="65"/>
      <c r="G181" s="65"/>
      <c r="H181" s="65"/>
    </row>
    <row r="182" spans="1:8" ht="26.1" customHeight="1" x14ac:dyDescent="0.2">
      <c r="A182" s="65"/>
      <c r="B182" s="65"/>
      <c r="C182" s="65"/>
      <c r="D182" s="65"/>
      <c r="E182" s="65"/>
      <c r="F182" s="65"/>
      <c r="G182" s="65"/>
      <c r="H182" s="65"/>
    </row>
    <row r="183" spans="1:8" ht="26.1" customHeight="1" x14ac:dyDescent="0.2">
      <c r="A183" s="65"/>
      <c r="B183" s="65"/>
      <c r="C183" s="65"/>
      <c r="D183" s="65"/>
      <c r="E183" s="65"/>
      <c r="F183" s="65"/>
      <c r="G183" s="65"/>
      <c r="H183" s="65"/>
    </row>
    <row r="184" spans="1:8" ht="26.1" customHeight="1" x14ac:dyDescent="0.2">
      <c r="A184" s="65"/>
      <c r="B184" s="65"/>
      <c r="C184" s="65"/>
      <c r="D184" s="65"/>
      <c r="E184" s="65"/>
      <c r="F184" s="65"/>
      <c r="G184" s="65"/>
      <c r="H184" s="65"/>
    </row>
    <row r="185" spans="1:8" ht="26.1" customHeight="1" x14ac:dyDescent="0.2">
      <c r="A185" s="65"/>
      <c r="B185" s="65"/>
      <c r="C185" s="65"/>
      <c r="D185" s="65"/>
      <c r="E185" s="65"/>
      <c r="F185" s="65"/>
      <c r="G185" s="65"/>
      <c r="H185" s="65"/>
    </row>
    <row r="186" spans="1:8" ht="26.1" customHeight="1" x14ac:dyDescent="0.2">
      <c r="A186" s="65"/>
      <c r="B186" s="65"/>
      <c r="C186" s="65"/>
      <c r="D186" s="65"/>
      <c r="E186" s="65"/>
      <c r="F186" s="65"/>
      <c r="G186" s="65"/>
      <c r="H186" s="65"/>
    </row>
    <row r="187" spans="1:8" ht="26.1" customHeight="1" x14ac:dyDescent="0.2">
      <c r="A187" s="65"/>
      <c r="B187" s="65"/>
      <c r="C187" s="65"/>
      <c r="D187" s="65"/>
      <c r="E187" s="65"/>
      <c r="F187" s="65"/>
      <c r="G187" s="65"/>
      <c r="H187" s="65"/>
    </row>
    <row r="188" spans="1:8" ht="26.1" customHeight="1" x14ac:dyDescent="0.2">
      <c r="A188" s="65"/>
      <c r="B188" s="65"/>
      <c r="C188" s="65"/>
      <c r="D188" s="65"/>
      <c r="E188" s="65"/>
      <c r="F188" s="65"/>
      <c r="G188" s="65"/>
      <c r="H188" s="65"/>
    </row>
    <row r="189" spans="1:8" ht="26.1" customHeight="1" x14ac:dyDescent="0.2">
      <c r="A189" s="65"/>
      <c r="B189" s="65"/>
      <c r="C189" s="65"/>
      <c r="D189" s="65"/>
      <c r="E189" s="65"/>
      <c r="F189" s="65"/>
      <c r="G189" s="65"/>
      <c r="H189" s="65"/>
    </row>
    <row r="190" spans="1:8" ht="26.1" customHeight="1" x14ac:dyDescent="0.2">
      <c r="A190" s="65"/>
      <c r="B190" s="65"/>
      <c r="C190" s="65"/>
      <c r="D190" s="65"/>
      <c r="E190" s="65"/>
      <c r="F190" s="65"/>
      <c r="G190" s="65"/>
      <c r="H190" s="65"/>
    </row>
    <row r="191" spans="1:8" ht="26.1" customHeight="1" x14ac:dyDescent="0.2">
      <c r="A191" s="65"/>
      <c r="B191" s="65"/>
      <c r="C191" s="65"/>
      <c r="D191" s="65"/>
      <c r="E191" s="65"/>
      <c r="F191" s="65"/>
      <c r="G191" s="65"/>
      <c r="H191" s="65"/>
    </row>
    <row r="192" spans="1:8" ht="26.1" customHeight="1" x14ac:dyDescent="0.2">
      <c r="A192" s="65"/>
      <c r="B192" s="65"/>
      <c r="C192" s="65"/>
      <c r="D192" s="65"/>
      <c r="E192" s="65"/>
      <c r="F192" s="65"/>
      <c r="G192" s="65"/>
      <c r="H192" s="65"/>
    </row>
    <row r="193" spans="1:8" ht="26.1" customHeight="1" x14ac:dyDescent="0.2">
      <c r="A193" s="65"/>
      <c r="B193" s="65"/>
      <c r="C193" s="65"/>
      <c r="D193" s="65"/>
      <c r="E193" s="65"/>
      <c r="F193" s="65"/>
      <c r="G193" s="65"/>
      <c r="H193" s="65"/>
    </row>
    <row r="194" spans="1:8" ht="26.1" customHeight="1" x14ac:dyDescent="0.2">
      <c r="A194" s="65"/>
      <c r="B194" s="65"/>
      <c r="C194" s="65"/>
      <c r="D194" s="65"/>
      <c r="E194" s="65"/>
      <c r="F194" s="65"/>
      <c r="G194" s="65"/>
      <c r="H194" s="65"/>
    </row>
    <row r="195" spans="1:8" ht="26.1" customHeight="1" x14ac:dyDescent="0.2">
      <c r="A195" s="65"/>
      <c r="B195" s="65"/>
      <c r="C195" s="65"/>
      <c r="D195" s="65"/>
      <c r="E195" s="65"/>
      <c r="F195" s="65"/>
      <c r="G195" s="65"/>
      <c r="H195" s="65"/>
    </row>
    <row r="196" spans="1:8" ht="26.1" customHeight="1" x14ac:dyDescent="0.2">
      <c r="A196" s="65"/>
      <c r="B196" s="65"/>
      <c r="C196" s="65"/>
      <c r="D196" s="65"/>
      <c r="E196" s="65"/>
      <c r="F196" s="65"/>
      <c r="G196" s="65"/>
      <c r="H196" s="65"/>
    </row>
    <row r="197" spans="1:8" ht="26.1" customHeight="1" x14ac:dyDescent="0.2">
      <c r="A197" s="65"/>
      <c r="B197" s="65"/>
      <c r="C197" s="65"/>
      <c r="D197" s="65"/>
      <c r="E197" s="65"/>
      <c r="F197" s="65"/>
      <c r="G197" s="65"/>
      <c r="H197" s="65"/>
    </row>
    <row r="198" spans="1:8" ht="26.1" customHeight="1" x14ac:dyDescent="0.2">
      <c r="A198" s="65"/>
      <c r="B198" s="65"/>
      <c r="C198" s="65"/>
      <c r="D198" s="65"/>
      <c r="E198" s="65"/>
      <c r="F198" s="65"/>
      <c r="G198" s="65"/>
      <c r="H198" s="65"/>
    </row>
    <row r="199" spans="1:8" ht="26.1" customHeight="1" x14ac:dyDescent="0.2">
      <c r="A199" s="65"/>
      <c r="B199" s="65"/>
      <c r="C199" s="65"/>
      <c r="D199" s="65"/>
      <c r="E199" s="65"/>
      <c r="F199" s="65"/>
      <c r="G199" s="65"/>
      <c r="H199" s="65"/>
    </row>
    <row r="200" spans="1:8" ht="26.1" customHeight="1" x14ac:dyDescent="0.2">
      <c r="A200" s="65"/>
      <c r="B200" s="65"/>
      <c r="C200" s="65"/>
      <c r="D200" s="65"/>
      <c r="E200" s="65"/>
      <c r="F200" s="65"/>
      <c r="G200" s="65"/>
      <c r="H200" s="65"/>
    </row>
    <row r="201" spans="1:8" ht="26.1" customHeight="1" x14ac:dyDescent="0.2">
      <c r="A201" s="65"/>
      <c r="B201" s="65"/>
      <c r="C201" s="65"/>
      <c r="D201" s="65"/>
      <c r="E201" s="65"/>
      <c r="F201" s="65"/>
      <c r="G201" s="65"/>
      <c r="H201" s="65"/>
    </row>
    <row r="202" spans="1:8" ht="26.1" customHeight="1" x14ac:dyDescent="0.2">
      <c r="A202" s="65"/>
      <c r="B202" s="65"/>
      <c r="C202" s="65"/>
      <c r="D202" s="65"/>
      <c r="E202" s="65"/>
      <c r="F202" s="65"/>
      <c r="G202" s="65"/>
      <c r="H202" s="65"/>
    </row>
    <row r="203" spans="1:8" ht="26.1" customHeight="1" x14ac:dyDescent="0.2">
      <c r="A203" s="65"/>
      <c r="B203" s="65"/>
      <c r="C203" s="65"/>
      <c r="D203" s="65"/>
      <c r="E203" s="65"/>
      <c r="F203" s="65"/>
      <c r="G203" s="65"/>
      <c r="H203" s="65"/>
    </row>
    <row r="204" spans="1:8" ht="26.1" customHeight="1" x14ac:dyDescent="0.2">
      <c r="A204" s="65"/>
      <c r="B204" s="65"/>
      <c r="C204" s="65"/>
      <c r="D204" s="65"/>
      <c r="E204" s="65"/>
      <c r="F204" s="65"/>
      <c r="G204" s="65"/>
      <c r="H204" s="65"/>
    </row>
    <row r="205" spans="1:8" ht="26.1" customHeight="1" x14ac:dyDescent="0.2">
      <c r="A205" s="65"/>
      <c r="B205" s="65"/>
      <c r="C205" s="65"/>
      <c r="D205" s="65"/>
      <c r="E205" s="65"/>
      <c r="F205" s="65"/>
      <c r="G205" s="65"/>
      <c r="H205" s="65"/>
    </row>
    <row r="206" spans="1:8" ht="26.1" customHeight="1" x14ac:dyDescent="0.2">
      <c r="A206" s="65"/>
      <c r="B206" s="65"/>
      <c r="C206" s="65"/>
      <c r="D206" s="65"/>
      <c r="E206" s="65"/>
      <c r="F206" s="65"/>
      <c r="G206" s="65"/>
      <c r="H206" s="65"/>
    </row>
    <row r="207" spans="1:8" ht="26.1" customHeight="1" x14ac:dyDescent="0.2">
      <c r="A207" s="65"/>
      <c r="B207" s="65"/>
      <c r="C207" s="65"/>
      <c r="D207" s="65"/>
      <c r="E207" s="65"/>
      <c r="F207" s="65"/>
      <c r="G207" s="65"/>
      <c r="H207" s="65"/>
    </row>
    <row r="208" spans="1:8" ht="26.1" customHeight="1" x14ac:dyDescent="0.2">
      <c r="A208" s="65"/>
      <c r="B208" s="65"/>
      <c r="C208" s="65"/>
      <c r="D208" s="65"/>
      <c r="E208" s="65"/>
      <c r="F208" s="65"/>
      <c r="G208" s="65"/>
      <c r="H208" s="65"/>
    </row>
    <row r="209" spans="1:8" ht="26.1" customHeight="1" x14ac:dyDescent="0.2">
      <c r="A209" s="65"/>
      <c r="B209" s="65"/>
      <c r="C209" s="65"/>
      <c r="D209" s="65"/>
      <c r="E209" s="65"/>
      <c r="F209" s="65"/>
      <c r="G209" s="65"/>
      <c r="H209" s="65"/>
    </row>
    <row r="210" spans="1:8" ht="26.1" customHeight="1" x14ac:dyDescent="0.2">
      <c r="A210" s="65"/>
      <c r="B210" s="65"/>
      <c r="C210" s="65"/>
      <c r="D210" s="65"/>
      <c r="E210" s="65"/>
      <c r="F210" s="65"/>
      <c r="G210" s="65"/>
      <c r="H210" s="65"/>
    </row>
    <row r="211" spans="1:8" ht="26.1" customHeight="1" x14ac:dyDescent="0.2">
      <c r="A211" s="65"/>
      <c r="B211" s="65"/>
      <c r="C211" s="65"/>
      <c r="D211" s="65"/>
      <c r="E211" s="65"/>
      <c r="F211" s="65"/>
      <c r="G211" s="65"/>
      <c r="H211" s="65"/>
    </row>
    <row r="212" spans="1:8" ht="26.1" customHeight="1" x14ac:dyDescent="0.2">
      <c r="A212" s="65"/>
      <c r="B212" s="65"/>
      <c r="C212" s="65"/>
      <c r="D212" s="65"/>
      <c r="E212" s="65"/>
      <c r="F212" s="65"/>
      <c r="G212" s="65"/>
      <c r="H212" s="65"/>
    </row>
    <row r="213" spans="1:8" ht="26.1" customHeight="1" x14ac:dyDescent="0.2">
      <c r="A213" s="65"/>
      <c r="B213" s="65"/>
      <c r="C213" s="65"/>
      <c r="D213" s="65"/>
      <c r="E213" s="65"/>
      <c r="F213" s="65"/>
      <c r="G213" s="65"/>
      <c r="H213" s="65"/>
    </row>
    <row r="214" spans="1:8" ht="26.1" customHeight="1" x14ac:dyDescent="0.2">
      <c r="A214" s="65"/>
      <c r="B214" s="65"/>
      <c r="C214" s="65"/>
      <c r="D214" s="65"/>
      <c r="E214" s="65"/>
      <c r="F214" s="65"/>
      <c r="G214" s="65"/>
      <c r="H214" s="65"/>
    </row>
    <row r="215" spans="1:8" ht="26.1" customHeight="1" x14ac:dyDescent="0.2">
      <c r="A215" s="65"/>
      <c r="B215" s="65"/>
      <c r="C215" s="65"/>
      <c r="D215" s="65"/>
      <c r="E215" s="65"/>
      <c r="F215" s="65"/>
      <c r="G215" s="65"/>
      <c r="H215" s="65"/>
    </row>
    <row r="216" spans="1:8" ht="26.1" customHeight="1" x14ac:dyDescent="0.2">
      <c r="A216" s="65"/>
      <c r="B216" s="65"/>
      <c r="C216" s="65"/>
      <c r="D216" s="65"/>
      <c r="E216" s="65"/>
      <c r="F216" s="65"/>
      <c r="G216" s="65"/>
      <c r="H216" s="65"/>
    </row>
    <row r="217" spans="1:8" ht="26.1" customHeight="1" x14ac:dyDescent="0.2">
      <c r="A217" s="65"/>
      <c r="B217" s="65"/>
      <c r="C217" s="65"/>
      <c r="D217" s="65"/>
      <c r="E217" s="65"/>
      <c r="F217" s="65"/>
      <c r="G217" s="65"/>
      <c r="H217" s="65"/>
    </row>
    <row r="218" spans="1:8" ht="26.1" customHeight="1" x14ac:dyDescent="0.2">
      <c r="A218" s="65"/>
      <c r="B218" s="65"/>
      <c r="C218" s="65"/>
      <c r="D218" s="65"/>
      <c r="E218" s="65"/>
      <c r="F218" s="65"/>
      <c r="G218" s="65"/>
      <c r="H218" s="65"/>
    </row>
    <row r="219" spans="1:8" ht="26.1" customHeight="1" x14ac:dyDescent="0.2">
      <c r="A219" s="65"/>
      <c r="B219" s="65"/>
      <c r="C219" s="65"/>
      <c r="D219" s="65"/>
      <c r="E219" s="65"/>
      <c r="F219" s="65"/>
      <c r="G219" s="65"/>
      <c r="H219" s="65"/>
    </row>
    <row r="220" spans="1:8" ht="26.1" customHeight="1" x14ac:dyDescent="0.2">
      <c r="A220" s="65"/>
      <c r="B220" s="65"/>
      <c r="C220" s="65"/>
      <c r="D220" s="65"/>
      <c r="E220" s="65"/>
      <c r="F220" s="65"/>
      <c r="G220" s="65"/>
      <c r="H220" s="65"/>
    </row>
    <row r="221" spans="1:8" ht="26.1" customHeight="1" x14ac:dyDescent="0.2">
      <c r="A221" s="65"/>
      <c r="B221" s="65"/>
      <c r="C221" s="65"/>
      <c r="D221" s="65"/>
      <c r="E221" s="65"/>
      <c r="F221" s="65"/>
      <c r="G221" s="65"/>
      <c r="H221" s="65"/>
    </row>
    <row r="222" spans="1:8" ht="26.1" customHeight="1" x14ac:dyDescent="0.2">
      <c r="A222" s="65"/>
      <c r="B222" s="65"/>
      <c r="C222" s="65"/>
      <c r="D222" s="65"/>
      <c r="E222" s="65"/>
      <c r="F222" s="65"/>
      <c r="G222" s="65"/>
      <c r="H222" s="65"/>
    </row>
    <row r="223" spans="1:8" ht="26.1" customHeight="1" x14ac:dyDescent="0.2">
      <c r="A223" s="65"/>
      <c r="B223" s="65"/>
      <c r="C223" s="65"/>
      <c r="D223" s="65"/>
      <c r="E223" s="65"/>
      <c r="F223" s="65"/>
      <c r="G223" s="65"/>
      <c r="H223" s="65"/>
    </row>
    <row r="224" spans="1:8" ht="26.1" customHeight="1" x14ac:dyDescent="0.2">
      <c r="A224" s="65"/>
      <c r="B224" s="65"/>
      <c r="C224" s="65"/>
      <c r="D224" s="65"/>
      <c r="E224" s="65"/>
      <c r="F224" s="65"/>
      <c r="G224" s="65"/>
      <c r="H224" s="65"/>
    </row>
    <row r="225" spans="1:8" ht="26.1" customHeight="1" x14ac:dyDescent="0.2">
      <c r="A225" s="65"/>
      <c r="B225" s="65"/>
      <c r="C225" s="65"/>
      <c r="D225" s="65"/>
      <c r="E225" s="65"/>
      <c r="F225" s="65"/>
      <c r="G225" s="65"/>
      <c r="H225" s="65"/>
    </row>
    <row r="226" spans="1:8" ht="26.1" customHeight="1" x14ac:dyDescent="0.2">
      <c r="A226" s="65"/>
      <c r="B226" s="65"/>
      <c r="C226" s="65"/>
      <c r="D226" s="65"/>
      <c r="E226" s="65"/>
      <c r="F226" s="65"/>
      <c r="G226" s="65"/>
      <c r="H226" s="65"/>
    </row>
    <row r="227" spans="1:8" ht="26.1" customHeight="1" x14ac:dyDescent="0.2">
      <c r="A227" s="65"/>
      <c r="B227" s="65"/>
      <c r="C227" s="65"/>
      <c r="D227" s="65"/>
      <c r="E227" s="65"/>
      <c r="F227" s="65"/>
      <c r="G227" s="65"/>
      <c r="H227" s="65"/>
    </row>
    <row r="228" spans="1:8" ht="26.1" customHeight="1" x14ac:dyDescent="0.2">
      <c r="A228" s="65"/>
      <c r="B228" s="65"/>
      <c r="C228" s="65"/>
      <c r="D228" s="65"/>
      <c r="E228" s="65"/>
      <c r="F228" s="65"/>
      <c r="G228" s="65"/>
      <c r="H228" s="65"/>
    </row>
    <row r="229" spans="1:8" ht="26.1" customHeight="1" x14ac:dyDescent="0.2">
      <c r="A229" s="65"/>
      <c r="B229" s="65"/>
      <c r="C229" s="65"/>
      <c r="D229" s="65"/>
      <c r="E229" s="65"/>
      <c r="F229" s="65"/>
      <c r="G229" s="65"/>
      <c r="H229" s="65"/>
    </row>
    <row r="230" spans="1:8" ht="26.1" customHeight="1" x14ac:dyDescent="0.2">
      <c r="A230" s="65"/>
      <c r="B230" s="65"/>
      <c r="C230" s="65"/>
      <c r="D230" s="65"/>
      <c r="E230" s="65"/>
      <c r="F230" s="65"/>
      <c r="G230" s="65"/>
      <c r="H230" s="65"/>
    </row>
    <row r="231" spans="1:8" ht="26.1" customHeight="1" x14ac:dyDescent="0.2">
      <c r="A231" s="65"/>
      <c r="B231" s="65"/>
      <c r="C231" s="65"/>
      <c r="D231" s="65"/>
      <c r="E231" s="65"/>
      <c r="F231" s="65"/>
      <c r="G231" s="65"/>
      <c r="H231" s="65"/>
    </row>
    <row r="232" spans="1:8" ht="26.1" customHeight="1" x14ac:dyDescent="0.2">
      <c r="A232" s="65"/>
      <c r="B232" s="65"/>
      <c r="C232" s="65"/>
      <c r="D232" s="65"/>
      <c r="E232" s="65"/>
      <c r="F232" s="65"/>
      <c r="G232" s="65"/>
      <c r="H232" s="65"/>
    </row>
    <row r="233" spans="1:8" ht="26.1" customHeight="1" x14ac:dyDescent="0.2">
      <c r="A233" s="65"/>
      <c r="B233" s="65"/>
      <c r="C233" s="65"/>
      <c r="D233" s="65"/>
      <c r="E233" s="65"/>
      <c r="F233" s="65"/>
      <c r="G233" s="65"/>
      <c r="H233" s="65"/>
    </row>
    <row r="234" spans="1:8" ht="26.1" customHeight="1" x14ac:dyDescent="0.2">
      <c r="A234" s="65"/>
      <c r="B234" s="65"/>
      <c r="C234" s="65"/>
      <c r="D234" s="65"/>
      <c r="E234" s="65"/>
      <c r="F234" s="65"/>
      <c r="G234" s="65"/>
      <c r="H234" s="65"/>
    </row>
    <row r="235" spans="1:8" ht="26.1" customHeight="1" x14ac:dyDescent="0.2">
      <c r="A235" s="65"/>
      <c r="B235" s="65"/>
      <c r="C235" s="65"/>
      <c r="D235" s="65"/>
      <c r="E235" s="65"/>
      <c r="F235" s="65"/>
      <c r="G235" s="65"/>
      <c r="H235" s="65"/>
    </row>
    <row r="236" spans="1:8" ht="26.1" customHeight="1" x14ac:dyDescent="0.2">
      <c r="A236" s="65"/>
      <c r="B236" s="65"/>
      <c r="C236" s="65"/>
      <c r="D236" s="65"/>
      <c r="E236" s="65"/>
      <c r="F236" s="65"/>
      <c r="G236" s="65"/>
      <c r="H236" s="65"/>
    </row>
    <row r="237" spans="1:8" ht="26.1" customHeight="1" x14ac:dyDescent="0.2">
      <c r="A237" s="65"/>
      <c r="B237" s="65"/>
      <c r="C237" s="65"/>
      <c r="D237" s="65"/>
      <c r="E237" s="65"/>
      <c r="F237" s="65"/>
      <c r="G237" s="65"/>
      <c r="H237" s="65"/>
    </row>
    <row r="238" spans="1:8" ht="26.1" customHeight="1" x14ac:dyDescent="0.2">
      <c r="A238" s="65"/>
      <c r="B238" s="65"/>
      <c r="C238" s="65"/>
      <c r="D238" s="65"/>
      <c r="E238" s="65"/>
      <c r="F238" s="65"/>
      <c r="G238" s="65"/>
      <c r="H238" s="65"/>
    </row>
    <row r="239" spans="1:8" ht="26.1" customHeight="1" x14ac:dyDescent="0.2">
      <c r="A239" s="65"/>
      <c r="B239" s="65"/>
      <c r="C239" s="65"/>
      <c r="D239" s="65"/>
      <c r="E239" s="65"/>
      <c r="F239" s="65"/>
      <c r="G239" s="65"/>
      <c r="H239" s="65"/>
    </row>
    <row r="240" spans="1:8" ht="26.1" customHeight="1" x14ac:dyDescent="0.2">
      <c r="A240" s="65"/>
      <c r="B240" s="65"/>
      <c r="C240" s="65"/>
      <c r="D240" s="65"/>
      <c r="E240" s="65"/>
      <c r="F240" s="65"/>
      <c r="G240" s="65"/>
      <c r="H240" s="65"/>
    </row>
    <row r="241" spans="1:8" ht="26.1" customHeight="1" x14ac:dyDescent="0.2">
      <c r="A241" s="65"/>
      <c r="B241" s="65"/>
      <c r="C241" s="65"/>
      <c r="D241" s="65"/>
      <c r="E241" s="65"/>
      <c r="F241" s="65"/>
      <c r="G241" s="65"/>
      <c r="H241" s="65"/>
    </row>
    <row r="242" spans="1:8" ht="26.1" customHeight="1" x14ac:dyDescent="0.2">
      <c r="A242" s="65"/>
      <c r="B242" s="65"/>
      <c r="C242" s="65"/>
      <c r="D242" s="65"/>
      <c r="E242" s="65"/>
      <c r="F242" s="65"/>
      <c r="G242" s="65"/>
      <c r="H242" s="65"/>
    </row>
    <row r="243" spans="1:8" ht="26.1" customHeight="1" x14ac:dyDescent="0.2">
      <c r="A243" s="65"/>
      <c r="B243" s="65"/>
      <c r="C243" s="65"/>
      <c r="D243" s="65"/>
      <c r="E243" s="65"/>
      <c r="F243" s="65"/>
      <c r="G243" s="65"/>
      <c r="H243" s="65"/>
    </row>
    <row r="244" spans="1:8" ht="26.1" customHeight="1" x14ac:dyDescent="0.2">
      <c r="A244" s="65"/>
      <c r="B244" s="65"/>
      <c r="C244" s="65"/>
      <c r="D244" s="65"/>
      <c r="E244" s="65"/>
      <c r="F244" s="65"/>
      <c r="G244" s="65"/>
      <c r="H244" s="65"/>
    </row>
    <row r="245" spans="1:8" ht="26.1" customHeight="1" x14ac:dyDescent="0.2">
      <c r="A245" s="65"/>
      <c r="B245" s="65"/>
      <c r="C245" s="65"/>
      <c r="D245" s="65"/>
      <c r="E245" s="65"/>
      <c r="F245" s="65"/>
      <c r="G245" s="65"/>
      <c r="H245" s="65"/>
    </row>
    <row r="246" spans="1:8" ht="26.1" customHeight="1" x14ac:dyDescent="0.2">
      <c r="A246" s="65"/>
      <c r="B246" s="65"/>
      <c r="C246" s="65"/>
      <c r="D246" s="65"/>
      <c r="E246" s="65"/>
      <c r="F246" s="65"/>
      <c r="G246" s="65"/>
      <c r="H246" s="65"/>
    </row>
    <row r="247" spans="1:8" ht="26.1" customHeight="1" x14ac:dyDescent="0.2">
      <c r="A247" s="65"/>
      <c r="B247" s="65"/>
      <c r="C247" s="65"/>
      <c r="D247" s="65"/>
      <c r="E247" s="65"/>
      <c r="F247" s="65"/>
      <c r="G247" s="65"/>
      <c r="H247" s="65"/>
    </row>
    <row r="248" spans="1:8" ht="26.1" customHeight="1" x14ac:dyDescent="0.2">
      <c r="A248" s="65"/>
      <c r="B248" s="65"/>
      <c r="C248" s="65"/>
      <c r="D248" s="65"/>
      <c r="E248" s="65"/>
      <c r="F248" s="65"/>
      <c r="G248" s="65"/>
      <c r="H248" s="65"/>
    </row>
    <row r="249" spans="1:8" ht="26.1" customHeight="1" x14ac:dyDescent="0.2">
      <c r="A249" s="65"/>
      <c r="B249" s="65"/>
      <c r="C249" s="65"/>
      <c r="D249" s="65"/>
      <c r="E249" s="65"/>
      <c r="F249" s="65"/>
      <c r="G249" s="65"/>
      <c r="H249" s="65"/>
    </row>
    <row r="250" spans="1:8" ht="26.1" customHeight="1" x14ac:dyDescent="0.2">
      <c r="A250" s="65"/>
      <c r="B250" s="65"/>
      <c r="C250" s="65"/>
      <c r="D250" s="65"/>
      <c r="E250" s="65"/>
      <c r="F250" s="65"/>
      <c r="G250" s="65"/>
      <c r="H250" s="65"/>
    </row>
    <row r="251" spans="1:8" ht="26.1" customHeight="1" x14ac:dyDescent="0.2">
      <c r="A251" s="65"/>
      <c r="B251" s="65"/>
      <c r="C251" s="65"/>
      <c r="D251" s="65"/>
      <c r="E251" s="65"/>
      <c r="F251" s="65"/>
      <c r="G251" s="65"/>
      <c r="H251" s="65"/>
    </row>
    <row r="252" spans="1:8" ht="26.1" customHeight="1" x14ac:dyDescent="0.2">
      <c r="A252" s="65"/>
      <c r="B252" s="65"/>
      <c r="C252" s="65"/>
      <c r="D252" s="65"/>
      <c r="E252" s="65"/>
      <c r="F252" s="65"/>
      <c r="G252" s="65"/>
      <c r="H252" s="65"/>
    </row>
    <row r="253" spans="1:8" ht="26.1" customHeight="1" x14ac:dyDescent="0.2">
      <c r="A253" s="65"/>
      <c r="B253" s="65"/>
      <c r="C253" s="65"/>
      <c r="D253" s="65"/>
      <c r="E253" s="65"/>
      <c r="F253" s="65"/>
      <c r="G253" s="65"/>
      <c r="H253" s="65"/>
    </row>
    <row r="254" spans="1:8" ht="26.1" customHeight="1" x14ac:dyDescent="0.2">
      <c r="A254" s="65"/>
      <c r="B254" s="65"/>
      <c r="C254" s="65"/>
      <c r="D254" s="65"/>
      <c r="E254" s="65"/>
      <c r="F254" s="65"/>
      <c r="G254" s="65"/>
      <c r="H254" s="65"/>
    </row>
    <row r="255" spans="1:8" ht="26.1" customHeight="1" x14ac:dyDescent="0.2">
      <c r="A255" s="65"/>
      <c r="B255" s="65"/>
      <c r="C255" s="65"/>
      <c r="D255" s="65"/>
      <c r="E255" s="65"/>
      <c r="F255" s="65"/>
      <c r="G255" s="65"/>
      <c r="H255" s="65"/>
    </row>
    <row r="256" spans="1:8" ht="26.1" customHeight="1" x14ac:dyDescent="0.2">
      <c r="A256" s="65"/>
      <c r="B256" s="65"/>
      <c r="C256" s="65"/>
      <c r="D256" s="65"/>
      <c r="E256" s="65"/>
      <c r="F256" s="65"/>
      <c r="G256" s="65"/>
      <c r="H256" s="65"/>
    </row>
    <row r="257" spans="1:8" ht="26.1" customHeight="1" x14ac:dyDescent="0.2">
      <c r="A257" s="65"/>
      <c r="B257" s="65"/>
      <c r="C257" s="65"/>
      <c r="D257" s="65"/>
      <c r="E257" s="65"/>
      <c r="F257" s="65"/>
      <c r="G257" s="65"/>
      <c r="H257" s="65"/>
    </row>
    <row r="258" spans="1:8" ht="26.1" customHeight="1" x14ac:dyDescent="0.2">
      <c r="A258" s="65"/>
      <c r="B258" s="65"/>
      <c r="C258" s="65"/>
      <c r="D258" s="65"/>
      <c r="E258" s="65"/>
      <c r="F258" s="65"/>
      <c r="G258" s="65"/>
      <c r="H258" s="65"/>
    </row>
    <row r="259" spans="1:8" ht="26.1" customHeight="1" x14ac:dyDescent="0.2">
      <c r="A259" s="65"/>
      <c r="B259" s="65"/>
      <c r="C259" s="65"/>
      <c r="D259" s="65"/>
      <c r="E259" s="65"/>
      <c r="F259" s="65"/>
      <c r="G259" s="65"/>
      <c r="H259" s="65"/>
    </row>
    <row r="260" spans="1:8" ht="26.1" customHeight="1" x14ac:dyDescent="0.2">
      <c r="A260" s="65"/>
      <c r="B260" s="65"/>
      <c r="C260" s="65"/>
      <c r="D260" s="65"/>
      <c r="E260" s="65"/>
      <c r="F260" s="65"/>
      <c r="G260" s="65"/>
      <c r="H260" s="65"/>
    </row>
    <row r="261" spans="1:8" ht="26.1" customHeight="1" x14ac:dyDescent="0.2">
      <c r="A261" s="65"/>
      <c r="B261" s="65"/>
      <c r="C261" s="65"/>
      <c r="D261" s="65"/>
      <c r="E261" s="65"/>
      <c r="F261" s="65"/>
      <c r="G261" s="65"/>
      <c r="H261" s="65"/>
    </row>
    <row r="262" spans="1:8" ht="26.1" customHeight="1" x14ac:dyDescent="0.2">
      <c r="A262" s="65"/>
      <c r="B262" s="65"/>
      <c r="C262" s="65"/>
      <c r="D262" s="65"/>
      <c r="E262" s="65"/>
      <c r="F262" s="65"/>
      <c r="G262" s="65"/>
      <c r="H262" s="65"/>
    </row>
    <row r="263" spans="1:8" ht="26.1" customHeight="1" x14ac:dyDescent="0.2">
      <c r="A263" s="65"/>
      <c r="B263" s="65"/>
      <c r="C263" s="65"/>
      <c r="D263" s="65"/>
      <c r="E263" s="65"/>
      <c r="F263" s="65"/>
      <c r="G263" s="65"/>
      <c r="H263" s="65"/>
    </row>
    <row r="264" spans="1:8" ht="26.1" customHeight="1" x14ac:dyDescent="0.2">
      <c r="A264" s="65"/>
      <c r="B264" s="65"/>
      <c r="C264" s="65"/>
      <c r="D264" s="65"/>
      <c r="E264" s="65"/>
      <c r="F264" s="65"/>
      <c r="G264" s="65"/>
      <c r="H264" s="65"/>
    </row>
    <row r="265" spans="1:8" ht="26.1" customHeight="1" x14ac:dyDescent="0.2">
      <c r="A265" s="65"/>
      <c r="B265" s="65"/>
      <c r="C265" s="65"/>
      <c r="D265" s="65"/>
      <c r="E265" s="65"/>
      <c r="F265" s="65"/>
      <c r="G265" s="65"/>
      <c r="H265" s="65"/>
    </row>
    <row r="266" spans="1:8" ht="26.1" customHeight="1" x14ac:dyDescent="0.2">
      <c r="A266" s="65"/>
      <c r="B266" s="65"/>
      <c r="C266" s="65"/>
      <c r="D266" s="65"/>
      <c r="E266" s="65"/>
      <c r="F266" s="65"/>
      <c r="G266" s="65"/>
      <c r="H266" s="65"/>
    </row>
    <row r="267" spans="1:8" ht="26.1" customHeight="1" x14ac:dyDescent="0.2">
      <c r="A267" s="65"/>
      <c r="B267" s="65"/>
      <c r="C267" s="65"/>
      <c r="D267" s="65"/>
      <c r="E267" s="65"/>
      <c r="F267" s="65"/>
      <c r="G267" s="65"/>
      <c r="H267" s="65"/>
    </row>
    <row r="268" spans="1:8" ht="26.1" customHeight="1" x14ac:dyDescent="0.2">
      <c r="A268" s="65"/>
      <c r="B268" s="65"/>
      <c r="C268" s="65"/>
      <c r="D268" s="65"/>
      <c r="E268" s="65"/>
      <c r="F268" s="65"/>
      <c r="G268" s="65"/>
      <c r="H268" s="65"/>
    </row>
    <row r="269" spans="1:8" ht="26.1" customHeight="1" x14ac:dyDescent="0.2">
      <c r="A269" s="65"/>
      <c r="B269" s="65"/>
      <c r="C269" s="65"/>
      <c r="D269" s="65"/>
      <c r="E269" s="65"/>
      <c r="F269" s="65"/>
      <c r="G269" s="65"/>
      <c r="H269" s="65"/>
    </row>
    <row r="270" spans="1:8" ht="26.1" customHeight="1" x14ac:dyDescent="0.2">
      <c r="A270" s="65"/>
      <c r="B270" s="65"/>
      <c r="C270" s="65"/>
      <c r="D270" s="65"/>
      <c r="E270" s="65"/>
      <c r="F270" s="65"/>
      <c r="G270" s="65"/>
      <c r="H270" s="65"/>
    </row>
    <row r="271" spans="1:8" ht="26.1" customHeight="1" x14ac:dyDescent="0.2">
      <c r="A271" s="65"/>
      <c r="B271" s="65"/>
      <c r="C271" s="65"/>
      <c r="D271" s="65"/>
      <c r="E271" s="65"/>
      <c r="F271" s="65"/>
      <c r="G271" s="65"/>
      <c r="H271" s="65"/>
    </row>
    <row r="272" spans="1:8" ht="26.1" customHeight="1" x14ac:dyDescent="0.2">
      <c r="A272" s="65"/>
      <c r="B272" s="65"/>
      <c r="C272" s="65"/>
      <c r="D272" s="65"/>
      <c r="E272" s="65"/>
      <c r="F272" s="65"/>
      <c r="G272" s="65"/>
      <c r="H272" s="65"/>
    </row>
    <row r="273" spans="1:8" ht="26.1" customHeight="1" x14ac:dyDescent="0.2">
      <c r="A273" s="65"/>
      <c r="B273" s="65"/>
      <c r="C273" s="65"/>
      <c r="D273" s="65"/>
      <c r="E273" s="65"/>
      <c r="F273" s="65"/>
      <c r="G273" s="65"/>
      <c r="H273" s="65"/>
    </row>
    <row r="274" spans="1:8" ht="26.1" customHeight="1" x14ac:dyDescent="0.2">
      <c r="A274" s="65"/>
      <c r="B274" s="65"/>
      <c r="C274" s="65"/>
      <c r="D274" s="65"/>
      <c r="E274" s="65"/>
      <c r="F274" s="65"/>
      <c r="G274" s="65"/>
      <c r="H274" s="65"/>
    </row>
    <row r="275" spans="1:8" ht="26.1" customHeight="1" x14ac:dyDescent="0.2">
      <c r="A275" s="65"/>
      <c r="B275" s="65"/>
      <c r="C275" s="65"/>
      <c r="D275" s="65"/>
      <c r="E275" s="65"/>
      <c r="F275" s="65"/>
      <c r="G275" s="65"/>
      <c r="H275" s="65"/>
    </row>
    <row r="276" spans="1:8" ht="26.1" customHeight="1" x14ac:dyDescent="0.2">
      <c r="A276" s="65"/>
      <c r="B276" s="65"/>
      <c r="C276" s="65"/>
      <c r="D276" s="65"/>
      <c r="E276" s="65"/>
      <c r="F276" s="65"/>
      <c r="G276" s="65"/>
      <c r="H276" s="65"/>
    </row>
    <row r="277" spans="1:8" ht="26.1" customHeight="1" x14ac:dyDescent="0.2">
      <c r="A277" s="65"/>
      <c r="B277" s="65"/>
      <c r="C277" s="65"/>
      <c r="D277" s="65"/>
      <c r="E277" s="65"/>
      <c r="F277" s="65"/>
      <c r="G277" s="65"/>
      <c r="H277" s="65"/>
    </row>
    <row r="278" spans="1:8" ht="26.1" customHeight="1" x14ac:dyDescent="0.2">
      <c r="A278" s="65"/>
      <c r="B278" s="65"/>
      <c r="C278" s="65"/>
      <c r="D278" s="65"/>
      <c r="E278" s="65"/>
      <c r="F278" s="65"/>
      <c r="G278" s="65"/>
      <c r="H278" s="65"/>
    </row>
    <row r="279" spans="1:8" ht="26.1" customHeight="1" x14ac:dyDescent="0.2">
      <c r="A279" s="65"/>
      <c r="B279" s="65"/>
      <c r="C279" s="65"/>
      <c r="D279" s="65"/>
      <c r="E279" s="65"/>
      <c r="F279" s="65"/>
      <c r="G279" s="65"/>
      <c r="H279" s="65"/>
    </row>
    <row r="280" spans="1:8" ht="26.1" customHeight="1" x14ac:dyDescent="0.2">
      <c r="A280" s="65"/>
      <c r="B280" s="65"/>
      <c r="C280" s="65"/>
      <c r="D280" s="65"/>
      <c r="E280" s="65"/>
      <c r="F280" s="65"/>
      <c r="G280" s="65"/>
      <c r="H280" s="65"/>
    </row>
    <row r="281" spans="1:8" ht="26.1" customHeight="1" x14ac:dyDescent="0.2">
      <c r="A281" s="65"/>
      <c r="B281" s="65"/>
      <c r="C281" s="65"/>
      <c r="D281" s="65"/>
      <c r="E281" s="65"/>
      <c r="F281" s="65"/>
      <c r="G281" s="65"/>
      <c r="H281" s="65"/>
    </row>
    <row r="282" spans="1:8" ht="26.1" customHeight="1" x14ac:dyDescent="0.2">
      <c r="A282" s="65"/>
      <c r="B282" s="65"/>
      <c r="C282" s="65"/>
      <c r="D282" s="65"/>
      <c r="E282" s="65"/>
      <c r="F282" s="65"/>
      <c r="G282" s="65"/>
      <c r="H282" s="65"/>
    </row>
    <row r="283" spans="1:8" ht="26.1" customHeight="1" x14ac:dyDescent="0.2">
      <c r="A283" s="65"/>
      <c r="B283" s="65"/>
      <c r="C283" s="65"/>
      <c r="D283" s="65"/>
      <c r="E283" s="65"/>
      <c r="F283" s="65"/>
      <c r="G283" s="65"/>
      <c r="H283" s="65"/>
    </row>
    <row r="284" spans="1:8" ht="26.1" customHeight="1" x14ac:dyDescent="0.2">
      <c r="A284" s="65"/>
      <c r="B284" s="65"/>
      <c r="C284" s="65"/>
      <c r="D284" s="65"/>
      <c r="E284" s="65"/>
      <c r="F284" s="65"/>
      <c r="G284" s="65"/>
      <c r="H284" s="65"/>
    </row>
    <row r="285" spans="1:8" ht="26.1" customHeight="1" x14ac:dyDescent="0.2">
      <c r="A285" s="65"/>
      <c r="B285" s="65"/>
      <c r="C285" s="65"/>
      <c r="D285" s="65"/>
      <c r="E285" s="65"/>
      <c r="F285" s="65"/>
      <c r="G285" s="65"/>
      <c r="H285" s="65"/>
    </row>
    <row r="286" spans="1:8" ht="26.1" customHeight="1" x14ac:dyDescent="0.2">
      <c r="A286" s="65"/>
      <c r="B286" s="65"/>
      <c r="C286" s="65"/>
      <c r="D286" s="65"/>
      <c r="E286" s="65"/>
      <c r="F286" s="65"/>
      <c r="G286" s="65"/>
      <c r="H286" s="65"/>
    </row>
    <row r="287" spans="1:8" ht="26.1" customHeight="1" x14ac:dyDescent="0.2">
      <c r="A287" s="65"/>
      <c r="B287" s="65"/>
      <c r="C287" s="65"/>
      <c r="D287" s="65"/>
      <c r="E287" s="65"/>
      <c r="F287" s="65"/>
      <c r="G287" s="65"/>
      <c r="H287" s="65"/>
    </row>
    <row r="288" spans="1:8" ht="26.1" customHeight="1" x14ac:dyDescent="0.2">
      <c r="A288" s="65"/>
      <c r="B288" s="65"/>
      <c r="C288" s="65"/>
      <c r="D288" s="65"/>
      <c r="E288" s="65"/>
      <c r="F288" s="65"/>
      <c r="G288" s="65"/>
      <c r="H288" s="65"/>
    </row>
    <row r="289" spans="1:8" ht="26.1" customHeight="1" x14ac:dyDescent="0.2">
      <c r="A289" s="65"/>
      <c r="B289" s="65"/>
      <c r="C289" s="65"/>
      <c r="D289" s="65"/>
      <c r="E289" s="65"/>
      <c r="F289" s="65"/>
      <c r="G289" s="65"/>
      <c r="H289" s="65"/>
    </row>
    <row r="290" spans="1:8" ht="26.1" customHeight="1" x14ac:dyDescent="0.2">
      <c r="A290" s="65"/>
      <c r="B290" s="65"/>
      <c r="C290" s="65"/>
      <c r="D290" s="65"/>
      <c r="E290" s="65"/>
      <c r="F290" s="65"/>
      <c r="G290" s="65"/>
      <c r="H290" s="65"/>
    </row>
    <row r="291" spans="1:8" ht="26.1" customHeight="1" x14ac:dyDescent="0.2">
      <c r="A291" s="65"/>
      <c r="B291" s="65"/>
      <c r="C291" s="65"/>
      <c r="D291" s="65"/>
      <c r="E291" s="65"/>
      <c r="F291" s="65"/>
      <c r="G291" s="65"/>
      <c r="H291" s="65"/>
    </row>
    <row r="292" spans="1:8" ht="26.1" customHeight="1" x14ac:dyDescent="0.2">
      <c r="A292" s="65"/>
      <c r="B292" s="65"/>
      <c r="C292" s="65"/>
      <c r="D292" s="65"/>
      <c r="E292" s="65"/>
      <c r="F292" s="65"/>
      <c r="G292" s="65"/>
      <c r="H292" s="65"/>
    </row>
    <row r="293" spans="1:8" ht="26.1" customHeight="1" x14ac:dyDescent="0.2">
      <c r="A293" s="65"/>
      <c r="B293" s="65"/>
      <c r="C293" s="65"/>
      <c r="D293" s="65"/>
      <c r="E293" s="65"/>
      <c r="F293" s="65"/>
      <c r="G293" s="65"/>
      <c r="H293" s="65"/>
    </row>
    <row r="294" spans="1:8" ht="26.1" customHeight="1" x14ac:dyDescent="0.2">
      <c r="A294" s="65"/>
      <c r="B294" s="65"/>
      <c r="C294" s="65"/>
      <c r="D294" s="65"/>
      <c r="E294" s="65"/>
      <c r="F294" s="65"/>
      <c r="G294" s="65"/>
      <c r="H294" s="65"/>
    </row>
    <row r="295" spans="1:8" ht="26.1" customHeight="1" x14ac:dyDescent="0.2">
      <c r="A295" s="65"/>
      <c r="B295" s="65"/>
      <c r="C295" s="65"/>
      <c r="D295" s="65"/>
      <c r="E295" s="65"/>
      <c r="F295" s="65"/>
      <c r="G295" s="65"/>
      <c r="H295" s="65"/>
    </row>
    <row r="296" spans="1:8" ht="26.1" customHeight="1" x14ac:dyDescent="0.2">
      <c r="A296" s="65"/>
      <c r="B296" s="65"/>
      <c r="C296" s="65"/>
      <c r="D296" s="65"/>
      <c r="E296" s="65"/>
      <c r="F296" s="65"/>
      <c r="G296" s="65"/>
      <c r="H296" s="65"/>
    </row>
    <row r="297" spans="1:8" ht="26.1" customHeight="1" x14ac:dyDescent="0.2">
      <c r="A297" s="65"/>
      <c r="B297" s="65"/>
      <c r="C297" s="65"/>
      <c r="D297" s="65"/>
      <c r="E297" s="65"/>
      <c r="F297" s="65"/>
      <c r="G297" s="65"/>
      <c r="H297" s="65"/>
    </row>
    <row r="298" spans="1:8" ht="26.1" customHeight="1" x14ac:dyDescent="0.2">
      <c r="A298" s="65"/>
      <c r="B298" s="65"/>
      <c r="C298" s="65"/>
      <c r="D298" s="65"/>
      <c r="E298" s="65"/>
      <c r="F298" s="65"/>
      <c r="G298" s="65"/>
      <c r="H298" s="65"/>
    </row>
    <row r="299" spans="1:8" ht="26.1" customHeight="1" x14ac:dyDescent="0.2">
      <c r="A299" s="65"/>
      <c r="B299" s="65"/>
      <c r="C299" s="65"/>
      <c r="D299" s="65"/>
      <c r="E299" s="65"/>
      <c r="F299" s="65"/>
      <c r="G299" s="65"/>
      <c r="H299" s="65"/>
    </row>
    <row r="300" spans="1:8" ht="26.1" customHeight="1" x14ac:dyDescent="0.2">
      <c r="A300" s="65"/>
      <c r="B300" s="65"/>
      <c r="C300" s="65"/>
      <c r="D300" s="65"/>
      <c r="E300" s="65"/>
      <c r="F300" s="65"/>
      <c r="G300" s="65"/>
      <c r="H300" s="65"/>
    </row>
    <row r="301" spans="1:8" ht="26.1" customHeight="1" x14ac:dyDescent="0.2">
      <c r="A301" s="65"/>
      <c r="B301" s="65"/>
      <c r="C301" s="65"/>
      <c r="D301" s="65"/>
      <c r="E301" s="65"/>
      <c r="F301" s="65"/>
      <c r="G301" s="65"/>
      <c r="H301" s="65"/>
    </row>
    <row r="302" spans="1:8" ht="26.1" customHeight="1" x14ac:dyDescent="0.2">
      <c r="A302" s="65"/>
      <c r="B302" s="65"/>
      <c r="C302" s="65"/>
      <c r="D302" s="65"/>
      <c r="E302" s="65"/>
      <c r="F302" s="65"/>
      <c r="G302" s="65"/>
      <c r="H302" s="65"/>
    </row>
    <row r="303" spans="1:8" ht="26.1" customHeight="1" x14ac:dyDescent="0.2">
      <c r="A303" s="65"/>
      <c r="B303" s="65"/>
      <c r="C303" s="65"/>
      <c r="D303" s="65"/>
      <c r="E303" s="65"/>
      <c r="F303" s="65"/>
      <c r="G303" s="65"/>
      <c r="H303" s="65"/>
    </row>
    <row r="304" spans="1:8" ht="26.1" customHeight="1" x14ac:dyDescent="0.2">
      <c r="A304" s="65"/>
      <c r="B304" s="65"/>
      <c r="C304" s="65"/>
      <c r="D304" s="65"/>
      <c r="E304" s="65"/>
      <c r="F304" s="65"/>
      <c r="G304" s="65"/>
      <c r="H304" s="65"/>
    </row>
    <row r="305" spans="1:8" ht="26.1" customHeight="1" x14ac:dyDescent="0.2">
      <c r="A305" s="65"/>
      <c r="B305" s="65"/>
      <c r="C305" s="65"/>
      <c r="D305" s="65"/>
      <c r="E305" s="65"/>
      <c r="F305" s="65"/>
      <c r="G305" s="65"/>
      <c r="H305" s="65"/>
    </row>
    <row r="306" spans="1:8" ht="26.1" customHeight="1" x14ac:dyDescent="0.2">
      <c r="A306" s="65"/>
      <c r="B306" s="65"/>
      <c r="C306" s="65"/>
      <c r="D306" s="65"/>
      <c r="E306" s="65"/>
      <c r="F306" s="65"/>
      <c r="G306" s="65"/>
      <c r="H306" s="65"/>
    </row>
    <row r="307" spans="1:8" ht="26.1" customHeight="1" x14ac:dyDescent="0.2">
      <c r="A307" s="65"/>
      <c r="B307" s="65"/>
      <c r="C307" s="65"/>
      <c r="D307" s="65"/>
      <c r="E307" s="65"/>
      <c r="F307" s="65"/>
      <c r="G307" s="65"/>
      <c r="H307" s="65"/>
    </row>
    <row r="308" spans="1:8" ht="26.1" customHeight="1" x14ac:dyDescent="0.2">
      <c r="A308" s="65"/>
      <c r="B308" s="65"/>
      <c r="C308" s="65"/>
      <c r="D308" s="65"/>
      <c r="E308" s="65"/>
      <c r="F308" s="65"/>
      <c r="G308" s="65"/>
      <c r="H308" s="65"/>
    </row>
    <row r="309" spans="1:8" ht="26.1" customHeight="1" x14ac:dyDescent="0.2">
      <c r="A309" s="65"/>
      <c r="B309" s="65"/>
      <c r="C309" s="65"/>
      <c r="D309" s="65"/>
      <c r="E309" s="65"/>
      <c r="F309" s="65"/>
      <c r="G309" s="65"/>
      <c r="H309" s="65"/>
    </row>
    <row r="310" spans="1:8" ht="26.1" customHeight="1" x14ac:dyDescent="0.2">
      <c r="A310" s="65"/>
      <c r="B310" s="65"/>
      <c r="C310" s="65"/>
      <c r="D310" s="65"/>
      <c r="E310" s="65"/>
      <c r="F310" s="65"/>
      <c r="G310" s="65"/>
      <c r="H310" s="65"/>
    </row>
    <row r="311" spans="1:8" ht="26.1" customHeight="1" x14ac:dyDescent="0.2">
      <c r="A311" s="65"/>
      <c r="B311" s="65"/>
      <c r="C311" s="65"/>
      <c r="D311" s="65"/>
      <c r="E311" s="65"/>
      <c r="F311" s="65"/>
      <c r="G311" s="65"/>
      <c r="H311" s="65"/>
    </row>
    <row r="312" spans="1:8" ht="26.1" customHeight="1" x14ac:dyDescent="0.2">
      <c r="A312" s="65"/>
      <c r="B312" s="65"/>
      <c r="C312" s="65"/>
      <c r="D312" s="65"/>
      <c r="E312" s="65"/>
      <c r="F312" s="65"/>
      <c r="G312" s="65"/>
      <c r="H312" s="65"/>
    </row>
    <row r="313" spans="1:8" ht="26.1" customHeight="1" x14ac:dyDescent="0.2">
      <c r="A313" s="65"/>
      <c r="B313" s="65"/>
      <c r="C313" s="65"/>
      <c r="D313" s="65"/>
      <c r="E313" s="65"/>
      <c r="F313" s="65"/>
      <c r="G313" s="65"/>
      <c r="H313" s="65"/>
    </row>
    <row r="314" spans="1:8" ht="26.1" customHeight="1" x14ac:dyDescent="0.2">
      <c r="A314" s="65"/>
      <c r="B314" s="65"/>
      <c r="C314" s="65"/>
      <c r="D314" s="65"/>
      <c r="E314" s="65"/>
      <c r="F314" s="65"/>
      <c r="G314" s="65"/>
      <c r="H314" s="65"/>
    </row>
    <row r="315" spans="1:8" ht="26.1" customHeight="1" x14ac:dyDescent="0.2">
      <c r="A315" s="65"/>
      <c r="B315" s="65"/>
      <c r="C315" s="65"/>
      <c r="D315" s="65"/>
      <c r="E315" s="65"/>
      <c r="F315" s="65"/>
      <c r="G315" s="65"/>
      <c r="H315" s="65"/>
    </row>
    <row r="316" spans="1:8" ht="26.1" customHeight="1" x14ac:dyDescent="0.2">
      <c r="A316" s="65"/>
      <c r="B316" s="65"/>
      <c r="C316" s="65"/>
      <c r="D316" s="65"/>
      <c r="E316" s="65"/>
      <c r="F316" s="65"/>
      <c r="G316" s="65"/>
      <c r="H316" s="65"/>
    </row>
    <row r="317" spans="1:8" ht="26.1" customHeight="1" x14ac:dyDescent="0.2">
      <c r="A317" s="65"/>
      <c r="B317" s="65"/>
      <c r="C317" s="65"/>
      <c r="D317" s="65"/>
      <c r="E317" s="65"/>
      <c r="F317" s="65"/>
      <c r="G317" s="65"/>
      <c r="H317" s="65"/>
    </row>
    <row r="318" spans="1:8" ht="26.1" customHeight="1" x14ac:dyDescent="0.2">
      <c r="A318" s="65"/>
      <c r="B318" s="65"/>
      <c r="C318" s="65"/>
      <c r="D318" s="65"/>
      <c r="E318" s="65"/>
      <c r="F318" s="65"/>
      <c r="G318" s="65"/>
      <c r="H318" s="65"/>
    </row>
    <row r="319" spans="1:8" ht="26.1" customHeight="1" x14ac:dyDescent="0.2">
      <c r="A319" s="65"/>
      <c r="B319" s="65"/>
      <c r="C319" s="65"/>
      <c r="D319" s="65"/>
      <c r="E319" s="65"/>
      <c r="F319" s="65"/>
      <c r="G319" s="65"/>
      <c r="H319" s="65"/>
    </row>
    <row r="320" spans="1:8" ht="26.1" customHeight="1" x14ac:dyDescent="0.2">
      <c r="A320" s="65"/>
      <c r="B320" s="65"/>
      <c r="C320" s="65"/>
      <c r="D320" s="65"/>
      <c r="E320" s="65"/>
      <c r="F320" s="65"/>
      <c r="G320" s="65"/>
      <c r="H320" s="65"/>
    </row>
    <row r="321" spans="1:8" ht="26.1" customHeight="1" x14ac:dyDescent="0.2">
      <c r="A321" s="65"/>
      <c r="B321" s="65"/>
      <c r="C321" s="65"/>
      <c r="D321" s="65"/>
      <c r="E321" s="65"/>
      <c r="F321" s="65"/>
      <c r="G321" s="65"/>
      <c r="H321" s="65"/>
    </row>
    <row r="322" spans="1:8" ht="26.1" customHeight="1" x14ac:dyDescent="0.2">
      <c r="A322" s="65"/>
      <c r="B322" s="65"/>
      <c r="C322" s="65"/>
      <c r="D322" s="65"/>
      <c r="E322" s="65"/>
      <c r="F322" s="65"/>
      <c r="G322" s="65"/>
      <c r="H322" s="65"/>
    </row>
    <row r="323" spans="1:8" ht="26.1" customHeight="1" x14ac:dyDescent="0.2">
      <c r="A323" s="65"/>
      <c r="B323" s="65"/>
      <c r="C323" s="65"/>
      <c r="D323" s="65"/>
      <c r="E323" s="65"/>
      <c r="F323" s="65"/>
      <c r="G323" s="65"/>
      <c r="H323" s="65"/>
    </row>
    <row r="324" spans="1:8" ht="26.1" customHeight="1" x14ac:dyDescent="0.2">
      <c r="A324" s="65"/>
      <c r="B324" s="65"/>
      <c r="C324" s="65"/>
      <c r="D324" s="65"/>
      <c r="E324" s="65"/>
      <c r="F324" s="65"/>
      <c r="G324" s="65"/>
      <c r="H324" s="65"/>
    </row>
    <row r="325" spans="1:8" ht="26.1" customHeight="1" x14ac:dyDescent="0.2">
      <c r="A325" s="65"/>
      <c r="B325" s="65"/>
      <c r="C325" s="65"/>
      <c r="D325" s="65"/>
      <c r="E325" s="65"/>
      <c r="F325" s="65"/>
      <c r="G325" s="65"/>
      <c r="H325" s="65"/>
    </row>
    <row r="326" spans="1:8" ht="26.1" customHeight="1" x14ac:dyDescent="0.2">
      <c r="A326" s="65"/>
      <c r="B326" s="65"/>
      <c r="C326" s="65"/>
      <c r="D326" s="65"/>
      <c r="E326" s="65"/>
      <c r="F326" s="65"/>
      <c r="G326" s="65"/>
      <c r="H326" s="65"/>
    </row>
    <row r="327" spans="1:8" ht="26.1" customHeight="1" x14ac:dyDescent="0.2">
      <c r="A327" s="65"/>
      <c r="B327" s="65"/>
      <c r="C327" s="65"/>
      <c r="D327" s="65"/>
      <c r="E327" s="65"/>
      <c r="F327" s="65"/>
      <c r="G327" s="65"/>
      <c r="H327" s="65"/>
    </row>
    <row r="328" spans="1:8" ht="26.1" customHeight="1" x14ac:dyDescent="0.2">
      <c r="A328" s="65"/>
      <c r="B328" s="65"/>
      <c r="C328" s="65"/>
      <c r="D328" s="65"/>
      <c r="E328" s="65"/>
      <c r="F328" s="65"/>
      <c r="G328" s="65"/>
      <c r="H328" s="65"/>
    </row>
    <row r="329" spans="1:8" ht="26.1" customHeight="1" x14ac:dyDescent="0.2">
      <c r="A329" s="65"/>
      <c r="B329" s="65"/>
      <c r="C329" s="65"/>
      <c r="D329" s="65"/>
      <c r="E329" s="65"/>
      <c r="F329" s="65"/>
      <c r="G329" s="65"/>
      <c r="H329" s="65"/>
    </row>
    <row r="330" spans="1:8" ht="26.1" customHeight="1" x14ac:dyDescent="0.2">
      <c r="A330" s="65"/>
      <c r="B330" s="65"/>
      <c r="C330" s="65"/>
      <c r="D330" s="65"/>
      <c r="E330" s="65"/>
      <c r="F330" s="65"/>
      <c r="G330" s="65"/>
      <c r="H330" s="65"/>
    </row>
    <row r="331" spans="1:8" ht="26.1" customHeight="1" x14ac:dyDescent="0.2">
      <c r="A331" s="65"/>
      <c r="B331" s="65"/>
      <c r="C331" s="65"/>
      <c r="D331" s="65"/>
      <c r="E331" s="65"/>
      <c r="F331" s="65"/>
      <c r="G331" s="65"/>
      <c r="H331" s="65"/>
    </row>
    <row r="332" spans="1:8" ht="26.1" customHeight="1" x14ac:dyDescent="0.2">
      <c r="A332" s="65"/>
      <c r="B332" s="65"/>
      <c r="C332" s="65"/>
      <c r="D332" s="65"/>
      <c r="E332" s="65"/>
      <c r="F332" s="65"/>
      <c r="G332" s="65"/>
      <c r="H332" s="65"/>
    </row>
    <row r="333" spans="1:8" ht="26.1" customHeight="1" x14ac:dyDescent="0.2">
      <c r="A333" s="65"/>
      <c r="B333" s="65"/>
      <c r="C333" s="65"/>
      <c r="D333" s="65"/>
      <c r="E333" s="65"/>
      <c r="F333" s="65"/>
      <c r="G333" s="65"/>
      <c r="H333" s="65"/>
    </row>
    <row r="334" spans="1:8" ht="26.1" customHeight="1" x14ac:dyDescent="0.2">
      <c r="A334" s="65"/>
      <c r="B334" s="65"/>
      <c r="C334" s="65"/>
      <c r="D334" s="65"/>
      <c r="E334" s="65"/>
      <c r="F334" s="65"/>
      <c r="G334" s="65"/>
      <c r="H334" s="65"/>
    </row>
    <row r="335" spans="1:8" ht="26.1" customHeight="1" x14ac:dyDescent="0.2">
      <c r="A335" s="65"/>
      <c r="B335" s="65"/>
      <c r="C335" s="65"/>
      <c r="D335" s="65"/>
      <c r="E335" s="65"/>
      <c r="F335" s="65"/>
      <c r="G335" s="65"/>
      <c r="H335" s="65"/>
    </row>
    <row r="336" spans="1:8" ht="26.1" customHeight="1" x14ac:dyDescent="0.2">
      <c r="A336" s="65"/>
      <c r="B336" s="65"/>
      <c r="C336" s="65"/>
      <c r="D336" s="65"/>
      <c r="E336" s="65"/>
      <c r="F336" s="65"/>
      <c r="G336" s="65"/>
      <c r="H336" s="65"/>
    </row>
    <row r="337" spans="1:8" ht="26.1" customHeight="1" x14ac:dyDescent="0.2">
      <c r="A337" s="65"/>
      <c r="B337" s="65"/>
      <c r="C337" s="65"/>
      <c r="D337" s="65"/>
      <c r="E337" s="65"/>
      <c r="F337" s="65"/>
      <c r="G337" s="65"/>
      <c r="H337" s="65"/>
    </row>
    <row r="338" spans="1:8" ht="26.1" customHeight="1" x14ac:dyDescent="0.2">
      <c r="A338" s="65"/>
      <c r="B338" s="65"/>
      <c r="C338" s="65"/>
      <c r="D338" s="65"/>
      <c r="E338" s="65"/>
      <c r="F338" s="65"/>
      <c r="G338" s="65"/>
      <c r="H338" s="65"/>
    </row>
    <row r="339" spans="1:8" ht="26.1" customHeight="1" x14ac:dyDescent="0.2">
      <c r="A339" s="65"/>
      <c r="B339" s="65"/>
      <c r="C339" s="65"/>
      <c r="D339" s="65"/>
      <c r="E339" s="65"/>
      <c r="F339" s="65"/>
      <c r="G339" s="65"/>
      <c r="H339" s="65"/>
    </row>
    <row r="340" spans="1:8" ht="26.1" customHeight="1" x14ac:dyDescent="0.2">
      <c r="A340" s="65"/>
      <c r="B340" s="65"/>
      <c r="C340" s="65"/>
      <c r="D340" s="65"/>
      <c r="E340" s="65"/>
      <c r="F340" s="65"/>
      <c r="G340" s="65"/>
      <c r="H340" s="65"/>
    </row>
    <row r="341" spans="1:8" ht="26.1" customHeight="1" x14ac:dyDescent="0.2">
      <c r="A341" s="65"/>
      <c r="B341" s="65"/>
      <c r="C341" s="65"/>
      <c r="D341" s="65"/>
      <c r="E341" s="65"/>
      <c r="F341" s="65"/>
      <c r="G341" s="65"/>
      <c r="H341" s="65"/>
    </row>
    <row r="342" spans="1:8" ht="26.1" customHeight="1" x14ac:dyDescent="0.2">
      <c r="A342" s="65"/>
      <c r="B342" s="65"/>
      <c r="C342" s="65"/>
      <c r="D342" s="65"/>
      <c r="E342" s="65"/>
      <c r="F342" s="65"/>
      <c r="G342" s="65"/>
      <c r="H342" s="65"/>
    </row>
    <row r="343" spans="1:8" ht="26.1" customHeight="1" x14ac:dyDescent="0.2">
      <c r="A343" s="65"/>
      <c r="B343" s="65"/>
      <c r="C343" s="65"/>
      <c r="D343" s="65"/>
      <c r="E343" s="65"/>
      <c r="F343" s="65"/>
      <c r="G343" s="65"/>
      <c r="H343" s="65"/>
    </row>
    <row r="344" spans="1:8" ht="26.1" customHeight="1" x14ac:dyDescent="0.2">
      <c r="A344" s="65"/>
      <c r="B344" s="65"/>
      <c r="C344" s="65"/>
      <c r="D344" s="65"/>
      <c r="E344" s="65"/>
      <c r="F344" s="65"/>
      <c r="G344" s="65"/>
      <c r="H344" s="65"/>
    </row>
    <row r="345" spans="1:8" ht="26.1" customHeight="1" x14ac:dyDescent="0.2">
      <c r="A345" s="65"/>
      <c r="B345" s="65"/>
      <c r="C345" s="65"/>
      <c r="D345" s="65"/>
      <c r="E345" s="65"/>
      <c r="F345" s="65"/>
      <c r="G345" s="65"/>
      <c r="H345" s="65"/>
    </row>
    <row r="346" spans="1:8" ht="26.1" customHeight="1" x14ac:dyDescent="0.2">
      <c r="A346" s="65"/>
      <c r="B346" s="65"/>
      <c r="C346" s="65"/>
      <c r="D346" s="65"/>
      <c r="E346" s="65"/>
      <c r="F346" s="65"/>
      <c r="G346" s="65"/>
      <c r="H346" s="65"/>
    </row>
    <row r="347" spans="1:8" ht="26.1" customHeight="1" x14ac:dyDescent="0.2">
      <c r="A347" s="65"/>
      <c r="B347" s="65"/>
      <c r="C347" s="65"/>
      <c r="D347" s="65"/>
      <c r="E347" s="65"/>
      <c r="F347" s="65"/>
      <c r="G347" s="65"/>
      <c r="H347" s="65"/>
    </row>
    <row r="348" spans="1:8" ht="26.1" customHeight="1" x14ac:dyDescent="0.2">
      <c r="A348" s="65"/>
      <c r="B348" s="65"/>
      <c r="C348" s="65"/>
      <c r="D348" s="65"/>
      <c r="E348" s="65"/>
      <c r="F348" s="65"/>
      <c r="G348" s="65"/>
      <c r="H348" s="65"/>
    </row>
    <row r="349" spans="1:8" ht="26.1" customHeight="1" x14ac:dyDescent="0.2">
      <c r="A349" s="65"/>
      <c r="B349" s="65"/>
      <c r="C349" s="65"/>
      <c r="D349" s="65"/>
      <c r="E349" s="65"/>
      <c r="F349" s="65"/>
      <c r="G349" s="65"/>
      <c r="H349" s="65"/>
    </row>
  </sheetData>
  <sheetProtection selectLockedCells="1"/>
  <mergeCells count="10">
    <mergeCell ref="A12:A13"/>
    <mergeCell ref="B12:F12"/>
    <mergeCell ref="G12:G13"/>
    <mergeCell ref="H12:H13"/>
    <mergeCell ref="A3:H3"/>
    <mergeCell ref="A4:H4"/>
    <mergeCell ref="A6:G6"/>
    <mergeCell ref="A7:G7"/>
    <mergeCell ref="A8:G8"/>
    <mergeCell ref="A9:G9"/>
  </mergeCells>
  <dataValidations count="1">
    <dataValidation type="list" errorStyle="information" allowBlank="1" showErrorMessage="1" errorTitle="Ungültige Eingabe" error="Bitte markieren Sie die zutreffenden Felder mit einem &quot;x&quot;." sqref="B16:F16" xr:uid="{DE0DEED0-A805-4EE5-A7EF-AB36009B90D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ignoredErrors>
    <ignoredError sqref="H14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7ED9-9EE3-4410-970E-24DE3667DD0A}">
  <sheetPr>
    <pageSetUpPr fitToPage="1"/>
  </sheetPr>
  <dimension ref="A1:L499"/>
  <sheetViews>
    <sheetView showGridLines="0" topLeftCell="A4" zoomScaleNormal="100" workbookViewId="0">
      <selection activeCell="I25" sqref="I25"/>
    </sheetView>
  </sheetViews>
  <sheetFormatPr baseColWidth="10" defaultRowHeight="12.75" x14ac:dyDescent="0.2"/>
  <cols>
    <col min="1" max="1" width="32.7109375" customWidth="1"/>
    <col min="2" max="2" width="18.28515625" customWidth="1"/>
    <col min="3" max="8" width="4.5703125" customWidth="1"/>
    <col min="9" max="12" width="15.71093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26" t="s">
        <v>60</v>
      </c>
      <c r="B3" s="126"/>
      <c r="C3" s="126"/>
      <c r="D3" s="126"/>
      <c r="E3" s="126"/>
      <c r="F3" s="126"/>
      <c r="G3" s="126"/>
      <c r="H3" s="126"/>
      <c r="I3" s="147"/>
      <c r="J3" s="147"/>
      <c r="K3" s="147"/>
      <c r="L3" s="147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51" customHeight="1" x14ac:dyDescent="0.2">
      <c r="A5" s="148" t="s">
        <v>61</v>
      </c>
      <c r="B5" s="148"/>
      <c r="C5" s="148"/>
      <c r="D5" s="148"/>
      <c r="E5" s="148"/>
      <c r="F5" s="148"/>
      <c r="G5" s="148"/>
      <c r="H5" s="148"/>
      <c r="I5" s="148"/>
      <c r="J5" s="148"/>
      <c r="K5" s="149">
        <f>SUM(J18,K18)</f>
        <v>0</v>
      </c>
      <c r="L5" s="149"/>
    </row>
    <row r="6" spans="1:12" ht="24.95" customHeight="1" x14ac:dyDescent="0.2">
      <c r="A6" s="148" t="s">
        <v>37</v>
      </c>
      <c r="B6" s="148"/>
      <c r="C6" s="148"/>
      <c r="D6" s="148"/>
      <c r="E6" s="148"/>
      <c r="F6" s="148"/>
      <c r="G6" s="148"/>
      <c r="H6" s="148"/>
      <c r="I6" s="148"/>
      <c r="J6" s="148"/>
      <c r="K6" s="150">
        <f>L18</f>
        <v>0</v>
      </c>
      <c r="L6" s="151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3.75" customHeight="1" x14ac:dyDescent="0.2">
      <c r="A8" s="136" t="s">
        <v>62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60" t="s">
        <v>39</v>
      </c>
    </row>
    <row r="9" spans="1:12" ht="17.45" customHeight="1" x14ac:dyDescent="0.2">
      <c r="A9" s="100" t="s">
        <v>73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45" t="s">
        <v>40</v>
      </c>
    </row>
    <row r="10" spans="1:12" ht="17.45" customHeight="1" x14ac:dyDescent="0.2">
      <c r="A10" s="112" t="s">
        <v>70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45" t="s">
        <v>41</v>
      </c>
    </row>
    <row r="11" spans="1:12" ht="17.45" customHeight="1" x14ac:dyDescent="0.2">
      <c r="A11" s="112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45" t="s">
        <v>42</v>
      </c>
    </row>
    <row r="12" spans="1:12" ht="17.45" customHeight="1" x14ac:dyDescent="0.2">
      <c r="A12" s="112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45" t="s">
        <v>44</v>
      </c>
    </row>
    <row r="13" spans="1:12" ht="17.45" customHeight="1" x14ac:dyDescent="0.2">
      <c r="A13" s="112" t="s">
        <v>50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45" t="s">
        <v>46</v>
      </c>
    </row>
    <row r="14" spans="1:12" ht="17.45" customHeight="1" x14ac:dyDescent="0.2">
      <c r="A14" s="38" t="s">
        <v>74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45" t="s">
        <v>48</v>
      </c>
    </row>
    <row r="15" spans="1:12" ht="17.45" customHeight="1" x14ac:dyDescent="0.2">
      <c r="A15" s="34" t="s">
        <v>32</v>
      </c>
      <c r="B15" s="34"/>
      <c r="C15" s="35"/>
      <c r="D15" s="35"/>
      <c r="E15" s="35"/>
      <c r="F15" s="35"/>
      <c r="G15" s="35"/>
      <c r="H15" s="35"/>
      <c r="J15" s="23"/>
      <c r="K15" s="1"/>
    </row>
    <row r="16" spans="1:12" ht="87.6" customHeight="1" x14ac:dyDescent="0.2">
      <c r="A16" s="137" t="s">
        <v>63</v>
      </c>
      <c r="B16" s="137" t="s">
        <v>227</v>
      </c>
      <c r="C16" s="139" t="s">
        <v>53</v>
      </c>
      <c r="D16" s="140"/>
      <c r="E16" s="140"/>
      <c r="F16" s="140"/>
      <c r="G16" s="140"/>
      <c r="H16" s="141"/>
      <c r="I16" s="137" t="s">
        <v>64</v>
      </c>
      <c r="J16" s="137" t="s">
        <v>65</v>
      </c>
      <c r="K16" s="137" t="s">
        <v>66</v>
      </c>
      <c r="L16" s="137" t="s">
        <v>67</v>
      </c>
    </row>
    <row r="17" spans="1:12" ht="26.45" customHeight="1" x14ac:dyDescent="0.2">
      <c r="A17" s="138"/>
      <c r="B17" s="142"/>
      <c r="C17" s="36" t="s">
        <v>40</v>
      </c>
      <c r="D17" s="36" t="s">
        <v>41</v>
      </c>
      <c r="E17" s="36" t="s">
        <v>42</v>
      </c>
      <c r="F17" s="36" t="s">
        <v>44</v>
      </c>
      <c r="G17" s="36" t="s">
        <v>46</v>
      </c>
      <c r="H17" s="36" t="s">
        <v>48</v>
      </c>
      <c r="I17" s="145"/>
      <c r="J17" s="145"/>
      <c r="K17" s="146"/>
      <c r="L17" s="146"/>
    </row>
    <row r="18" spans="1:12" ht="26.1" customHeight="1" x14ac:dyDescent="0.2">
      <c r="A18" s="134" t="s">
        <v>75</v>
      </c>
      <c r="B18" s="135"/>
      <c r="C18" s="86">
        <f>COUNTA(Lebenslage[K1])</f>
        <v>0</v>
      </c>
      <c r="D18" s="86">
        <f>COUNTA(Lebenslage[K2])</f>
        <v>0</v>
      </c>
      <c r="E18" s="86">
        <f>COUNTA(Lebenslage[K3])</f>
        <v>0</v>
      </c>
      <c r="F18" s="86">
        <f>COUNTA(Lebenslage[K4])</f>
        <v>0</v>
      </c>
      <c r="G18" s="86">
        <f>COUNTA(Lebenslage[K5])</f>
        <v>0</v>
      </c>
      <c r="H18" s="86">
        <f>COUNTA(Lebenslage[K6])</f>
        <v>0</v>
      </c>
      <c r="I18" s="44" t="s">
        <v>75</v>
      </c>
      <c r="J18" s="86">
        <f>SUM(Lebenslage[Elternteile])</f>
        <v>0</v>
      </c>
      <c r="K18" s="86">
        <f>SUM(Lebenslage[Kursabbrecher])</f>
        <v>0</v>
      </c>
      <c r="L18" s="87">
        <f>SUM(Lebenslage[Kursbetrag])</f>
        <v>0</v>
      </c>
    </row>
    <row r="19" spans="1:12" ht="18.95" hidden="1" customHeight="1" x14ac:dyDescent="0.2">
      <c r="A19" s="53" t="s">
        <v>199</v>
      </c>
      <c r="B19" s="69" t="s">
        <v>200</v>
      </c>
      <c r="C19" s="73" t="s">
        <v>40</v>
      </c>
      <c r="D19" s="73" t="s">
        <v>41</v>
      </c>
      <c r="E19" s="73" t="s">
        <v>42</v>
      </c>
      <c r="F19" s="73" t="s">
        <v>44</v>
      </c>
      <c r="G19" s="73" t="s">
        <v>46</v>
      </c>
      <c r="H19" s="73" t="s">
        <v>48</v>
      </c>
      <c r="I19" s="70" t="s">
        <v>201</v>
      </c>
      <c r="J19" s="71" t="s">
        <v>202</v>
      </c>
      <c r="K19" s="71" t="s">
        <v>203</v>
      </c>
      <c r="L19" s="72" t="s">
        <v>204</v>
      </c>
    </row>
    <row r="20" spans="1:12" ht="26.1" customHeight="1" x14ac:dyDescent="0.2">
      <c r="A20" s="51"/>
      <c r="B20" s="66"/>
      <c r="C20" s="50"/>
      <c r="D20" s="50"/>
      <c r="E20" s="50"/>
      <c r="F20" s="50"/>
      <c r="G20" s="50"/>
      <c r="H20" s="50"/>
      <c r="I20" s="67"/>
      <c r="J20" s="68"/>
      <c r="K20" s="68"/>
      <c r="L20" s="88">
        <f>Lebenslage[[#This Row],[Zuschuss]]*Lebenslage[[#This Row],[Elternteile]]+Lebenslage[[#This Row],[Zuschuss]]*Lebenslage[[#This Row],[Kursabbrecher]]/2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</sheetData>
  <sheetProtection selectLockedCells="1"/>
  <mergeCells count="20">
    <mergeCell ref="L16:L17"/>
    <mergeCell ref="A3:L3"/>
    <mergeCell ref="A5:J5"/>
    <mergeCell ref="K5:L5"/>
    <mergeCell ref="A6:J6"/>
    <mergeCell ref="K6:L6"/>
    <mergeCell ref="A18:B18"/>
    <mergeCell ref="A9:K9"/>
    <mergeCell ref="A8:K8"/>
    <mergeCell ref="A10:K10"/>
    <mergeCell ref="A11:K11"/>
    <mergeCell ref="A12:K12"/>
    <mergeCell ref="A13:K13"/>
    <mergeCell ref="A16:A17"/>
    <mergeCell ref="C16:H16"/>
    <mergeCell ref="B16:B17"/>
    <mergeCell ref="B14:K14"/>
    <mergeCell ref="I16:I17"/>
    <mergeCell ref="J16:J17"/>
    <mergeCell ref="K16:K17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C20:H20" xr:uid="{557DDD4D-BBD3-434D-8B95-CFFD2F2870DE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7BBE-EAF6-41F5-90F4-E1F6E0FAD929}">
  <sheetPr>
    <pageSetUpPr fitToPage="1"/>
  </sheetPr>
  <dimension ref="A1:L450"/>
  <sheetViews>
    <sheetView showGridLines="0" topLeftCell="A3" zoomScaleNormal="100" workbookViewId="0">
      <selection activeCell="A20" sqref="A20:K20"/>
    </sheetView>
  </sheetViews>
  <sheetFormatPr baseColWidth="10" defaultRowHeight="12.75" x14ac:dyDescent="0.2"/>
  <cols>
    <col min="1" max="1" width="35.28515625" customWidth="1"/>
    <col min="2" max="3" width="16.42578125" customWidth="1"/>
    <col min="4" max="9" width="4.5703125" customWidth="1"/>
    <col min="10" max="11" width="16.42578125" customWidth="1"/>
    <col min="12" max="12" width="20.855468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52" t="s">
        <v>35</v>
      </c>
      <c r="B3" s="152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7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950000000000003" customHeight="1" x14ac:dyDescent="0.2">
      <c r="A5" s="153" t="s">
        <v>36</v>
      </c>
      <c r="B5" s="154"/>
      <c r="C5" s="154"/>
      <c r="D5" s="154"/>
      <c r="E5" s="154"/>
      <c r="F5" s="154"/>
      <c r="G5" s="154"/>
      <c r="H5" s="154"/>
      <c r="I5" s="154"/>
      <c r="J5" s="155"/>
      <c r="K5" s="156">
        <f>J18</f>
        <v>0</v>
      </c>
      <c r="L5" s="157"/>
    </row>
    <row r="6" spans="1:12" ht="26.45" customHeight="1" x14ac:dyDescent="0.2">
      <c r="A6" s="153" t="s">
        <v>37</v>
      </c>
      <c r="B6" s="154"/>
      <c r="C6" s="154"/>
      <c r="D6" s="154"/>
      <c r="E6" s="154"/>
      <c r="F6" s="154"/>
      <c r="G6" s="154"/>
      <c r="H6" s="154"/>
      <c r="I6" s="154"/>
      <c r="J6" s="155"/>
      <c r="K6" s="160">
        <f>L18</f>
        <v>0</v>
      </c>
      <c r="L6" s="161"/>
    </row>
    <row r="7" spans="1:12" ht="8.1" customHeight="1" x14ac:dyDescent="0.2">
      <c r="A7" s="29"/>
      <c r="B7" s="29"/>
      <c r="C7" s="29"/>
      <c r="D7" s="29"/>
      <c r="E7" s="29"/>
      <c r="F7" s="29"/>
      <c r="G7" s="29"/>
      <c r="H7" s="29"/>
      <c r="I7" s="31"/>
      <c r="J7" s="31"/>
      <c r="K7" s="31"/>
    </row>
    <row r="8" spans="1:12" ht="23.25" customHeight="1" x14ac:dyDescent="0.2">
      <c r="A8" s="158" t="s">
        <v>38</v>
      </c>
      <c r="B8" s="159"/>
      <c r="C8" s="159"/>
      <c r="D8" s="159"/>
      <c r="E8" s="159"/>
      <c r="F8" s="159"/>
      <c r="G8" s="159"/>
      <c r="H8" s="159"/>
      <c r="I8" s="159"/>
      <c r="J8" s="159"/>
      <c r="K8" s="24"/>
      <c r="L8" s="28" t="s">
        <v>39</v>
      </c>
    </row>
    <row r="9" spans="1:12" ht="14.1" customHeight="1" x14ac:dyDescent="0.2">
      <c r="A9" s="112" t="s">
        <v>72</v>
      </c>
      <c r="B9" s="113"/>
      <c r="C9" s="113"/>
      <c r="D9" s="113"/>
      <c r="E9" s="113"/>
      <c r="F9" s="113"/>
      <c r="G9" s="113"/>
      <c r="H9" s="113"/>
      <c r="I9" s="113"/>
      <c r="J9" s="113"/>
      <c r="K9" s="114"/>
      <c r="L9" s="32" t="s">
        <v>40</v>
      </c>
    </row>
    <row r="10" spans="1:12" ht="14.1" customHeight="1" x14ac:dyDescent="0.2">
      <c r="A10" s="112" t="s">
        <v>71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32" t="s">
        <v>41</v>
      </c>
    </row>
    <row r="11" spans="1:12" ht="14.1" customHeight="1" x14ac:dyDescent="0.2">
      <c r="A11" s="112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32" t="s">
        <v>42</v>
      </c>
    </row>
    <row r="12" spans="1:12" ht="14.1" customHeight="1" x14ac:dyDescent="0.2">
      <c r="A12" s="112" t="s">
        <v>49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32" t="s">
        <v>44</v>
      </c>
    </row>
    <row r="13" spans="1:12" ht="14.1" customHeight="1" x14ac:dyDescent="0.2">
      <c r="A13" s="112" t="s">
        <v>50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32" t="s">
        <v>46</v>
      </c>
    </row>
    <row r="14" spans="1:12" ht="14.1" customHeight="1" x14ac:dyDescent="0.2">
      <c r="A14" s="30" t="s">
        <v>74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8"/>
      <c r="L14" s="32" t="s">
        <v>48</v>
      </c>
    </row>
    <row r="15" spans="1:12" ht="16.5" customHeight="1" x14ac:dyDescent="0.2">
      <c r="A15" s="27" t="s">
        <v>32</v>
      </c>
      <c r="B15" s="27"/>
      <c r="C15" s="1"/>
      <c r="D15" s="1"/>
      <c r="E15" s="1"/>
      <c r="F15" s="1"/>
      <c r="G15" s="1"/>
      <c r="H15" s="1"/>
      <c r="I15" s="1"/>
    </row>
    <row r="16" spans="1:12" ht="90.95" customHeight="1" x14ac:dyDescent="0.2">
      <c r="A16" s="130" t="s">
        <v>51</v>
      </c>
      <c r="B16" s="130" t="s">
        <v>227</v>
      </c>
      <c r="C16" s="130" t="s">
        <v>52</v>
      </c>
      <c r="D16" s="164" t="s">
        <v>53</v>
      </c>
      <c r="E16" s="165"/>
      <c r="F16" s="165"/>
      <c r="G16" s="165"/>
      <c r="H16" s="165"/>
      <c r="I16" s="166"/>
      <c r="J16" s="137" t="s">
        <v>205</v>
      </c>
      <c r="K16" s="137" t="s">
        <v>54</v>
      </c>
      <c r="L16" s="137" t="s">
        <v>55</v>
      </c>
    </row>
    <row r="17" spans="1:12" ht="26.1" customHeight="1" x14ac:dyDescent="0.2">
      <c r="A17" s="163"/>
      <c r="B17" s="130"/>
      <c r="C17" s="163"/>
      <c r="D17" s="33" t="s">
        <v>40</v>
      </c>
      <c r="E17" s="33" t="s">
        <v>41</v>
      </c>
      <c r="F17" s="33" t="s">
        <v>42</v>
      </c>
      <c r="G17" s="33" t="s">
        <v>44</v>
      </c>
      <c r="H17" s="33" t="s">
        <v>46</v>
      </c>
      <c r="I17" s="33" t="s">
        <v>48</v>
      </c>
      <c r="J17" s="145"/>
      <c r="K17" s="142"/>
      <c r="L17" s="145"/>
    </row>
    <row r="18" spans="1:12" ht="26.1" customHeight="1" x14ac:dyDescent="0.2">
      <c r="A18" s="162" t="s">
        <v>75</v>
      </c>
      <c r="B18" s="162"/>
      <c r="C18" s="162"/>
      <c r="D18" s="40">
        <f>COUNTA(Zuhause[K1])</f>
        <v>0</v>
      </c>
      <c r="E18" s="40">
        <f>COUNTA(Zuhause[K2])</f>
        <v>0</v>
      </c>
      <c r="F18" s="40">
        <f>COUNTA(Zuhause[K3])</f>
        <v>0</v>
      </c>
      <c r="G18" s="40">
        <f>COUNTA(Zuhause[K4])</f>
        <v>0</v>
      </c>
      <c r="H18" s="40">
        <f>COUNTA(Zuhause[K5])</f>
        <v>0</v>
      </c>
      <c r="I18" s="40">
        <f>COUNTA(Zuhause[K6])</f>
        <v>0</v>
      </c>
      <c r="J18" s="40">
        <f>SUM(Zuhause[Famileien])</f>
        <v>0</v>
      </c>
      <c r="K18" s="40">
        <f>SUM(Zuhause[Tage])</f>
        <v>0</v>
      </c>
      <c r="L18" s="85">
        <f>SUM(Zuhause[Gesamtbetrag])</f>
        <v>0</v>
      </c>
    </row>
    <row r="19" spans="1:12" ht="26.1" hidden="1" customHeight="1" x14ac:dyDescent="0.2">
      <c r="A19" s="80" t="s">
        <v>210</v>
      </c>
      <c r="B19" s="81" t="s">
        <v>206</v>
      </c>
      <c r="C19" s="82" t="s">
        <v>201</v>
      </c>
      <c r="D19" s="54" t="s">
        <v>40</v>
      </c>
      <c r="E19" s="54" t="s">
        <v>41</v>
      </c>
      <c r="F19" s="54" t="s">
        <v>42</v>
      </c>
      <c r="G19" s="54" t="s">
        <v>44</v>
      </c>
      <c r="H19" s="54" t="s">
        <v>46</v>
      </c>
      <c r="I19" s="54" t="s">
        <v>48</v>
      </c>
      <c r="J19" s="83" t="s">
        <v>207</v>
      </c>
      <c r="K19" s="83" t="s">
        <v>208</v>
      </c>
      <c r="L19" s="84" t="s">
        <v>209</v>
      </c>
    </row>
    <row r="20" spans="1:12" ht="26.1" customHeight="1" x14ac:dyDescent="0.2">
      <c r="A20" s="75"/>
      <c r="B20" s="76"/>
      <c r="C20" s="77"/>
      <c r="D20" s="52"/>
      <c r="E20" s="52"/>
      <c r="F20" s="52"/>
      <c r="G20" s="52"/>
      <c r="H20" s="52"/>
      <c r="I20" s="52"/>
      <c r="J20" s="78"/>
      <c r="K20" s="78"/>
      <c r="L20" s="79">
        <f>Zuhause[[#This Row],[Zuschuss]]*Zuhause[[#This Row],[Famileien]]*Zuhause[[#This Row],[Tage]]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</sheetData>
  <sheetProtection selectLockedCells="1"/>
  <mergeCells count="20">
    <mergeCell ref="A18:C18"/>
    <mergeCell ref="L16:L17"/>
    <mergeCell ref="A13:K13"/>
    <mergeCell ref="A16:A17"/>
    <mergeCell ref="C16:C17"/>
    <mergeCell ref="D16:I16"/>
    <mergeCell ref="J16:J17"/>
    <mergeCell ref="K16:K17"/>
    <mergeCell ref="B16:B17"/>
    <mergeCell ref="B14:K14"/>
    <mergeCell ref="A12:K12"/>
    <mergeCell ref="A3:L3"/>
    <mergeCell ref="A5:J5"/>
    <mergeCell ref="K5:L5"/>
    <mergeCell ref="A6:J6"/>
    <mergeCell ref="A8:J8"/>
    <mergeCell ref="A9:K9"/>
    <mergeCell ref="A10:K10"/>
    <mergeCell ref="A11:K11"/>
    <mergeCell ref="K6:L6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D20:I20" xr:uid="{941C771F-3035-4CCA-96ED-AA4E8E7D700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2BE6-7981-4E94-BBC8-6C70E5C39019}">
  <sheetPr>
    <pageSetUpPr fitToPage="1"/>
  </sheetPr>
  <dimension ref="A1:P500"/>
  <sheetViews>
    <sheetView showGridLines="0" topLeftCell="A3" zoomScaleNormal="100" workbookViewId="0">
      <selection activeCell="A20" sqref="A20:O20"/>
    </sheetView>
  </sheetViews>
  <sheetFormatPr baseColWidth="10" defaultRowHeight="12.75" x14ac:dyDescent="0.2"/>
  <cols>
    <col min="1" max="1" width="24.85546875" customWidth="1"/>
    <col min="2" max="5" width="13.42578125" customWidth="1"/>
    <col min="6" max="6" width="15.5703125" customWidth="1"/>
    <col min="7" max="12" width="4.5703125" customWidth="1"/>
    <col min="13" max="16" width="15.85546875" customWidth="1"/>
  </cols>
  <sheetData>
    <row r="1" spans="1:16" hidden="1" x14ac:dyDescent="0.2"/>
    <row r="2" spans="1:16" hidden="1" x14ac:dyDescent="0.2">
      <c r="A2" t="s">
        <v>18</v>
      </c>
    </row>
    <row r="3" spans="1:16" ht="39.75" customHeight="1" x14ac:dyDescent="0.2">
      <c r="A3" s="181" t="s">
        <v>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</row>
    <row r="4" spans="1:16" ht="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.6" customHeight="1" x14ac:dyDescent="0.2">
      <c r="A5" s="153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95"/>
      <c r="O5" s="184">
        <f>M18</f>
        <v>0</v>
      </c>
      <c r="P5" s="185"/>
    </row>
    <row r="6" spans="1:16" ht="23.45" customHeight="1" x14ac:dyDescent="0.2">
      <c r="A6" s="153" t="s">
        <v>37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96"/>
      <c r="O6" s="186">
        <f>P18</f>
        <v>0</v>
      </c>
      <c r="P6" s="185"/>
    </row>
    <row r="7" spans="1:16" ht="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22"/>
    </row>
    <row r="8" spans="1:16" ht="15" x14ac:dyDescent="0.2">
      <c r="A8" s="158" t="s">
        <v>38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79"/>
      <c r="O8" s="164" t="s">
        <v>39</v>
      </c>
      <c r="P8" s="180"/>
    </row>
    <row r="9" spans="1:16" ht="14.25" x14ac:dyDescent="0.2">
      <c r="A9" s="112" t="s">
        <v>43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170" t="s">
        <v>40</v>
      </c>
      <c r="P9" s="171"/>
    </row>
    <row r="10" spans="1:16" ht="14.25" x14ac:dyDescent="0.2">
      <c r="A10" s="112" t="s">
        <v>45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70" t="s">
        <v>41</v>
      </c>
      <c r="P10" s="171"/>
    </row>
    <row r="11" spans="1:16" ht="14.25" x14ac:dyDescent="0.2">
      <c r="A11" s="112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170" t="s">
        <v>42</v>
      </c>
      <c r="P11" s="171"/>
    </row>
    <row r="12" spans="1:16" ht="14.25" x14ac:dyDescent="0.2">
      <c r="A12" s="112" t="s">
        <v>57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70" t="s">
        <v>44</v>
      </c>
      <c r="P12" s="171"/>
    </row>
    <row r="13" spans="1:16" ht="14.25" x14ac:dyDescent="0.2">
      <c r="A13" s="172" t="s">
        <v>58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4"/>
      <c r="O13" s="170" t="s">
        <v>46</v>
      </c>
      <c r="P13" s="171"/>
    </row>
    <row r="14" spans="1:16" ht="14.25" x14ac:dyDescent="0.2">
      <c r="A14" s="30" t="s">
        <v>74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170" t="s">
        <v>48</v>
      </c>
      <c r="P14" s="171"/>
    </row>
    <row r="15" spans="1:16" ht="22.5" customHeight="1" x14ac:dyDescent="0.2">
      <c r="A15" s="194" t="s">
        <v>32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63" customHeight="1" x14ac:dyDescent="0.2">
      <c r="A16" s="175" t="s">
        <v>51</v>
      </c>
      <c r="B16" s="175" t="s">
        <v>68</v>
      </c>
      <c r="C16" s="175" t="s">
        <v>223</v>
      </c>
      <c r="D16" s="175" t="s">
        <v>224</v>
      </c>
      <c r="E16" s="177" t="s">
        <v>59</v>
      </c>
      <c r="F16" s="189" t="s">
        <v>226</v>
      </c>
      <c r="G16" s="191" t="s">
        <v>225</v>
      </c>
      <c r="H16" s="192"/>
      <c r="I16" s="192"/>
      <c r="J16" s="192"/>
      <c r="K16" s="192"/>
      <c r="L16" s="193"/>
      <c r="M16" s="175" t="s">
        <v>205</v>
      </c>
      <c r="N16" s="175" t="s">
        <v>211</v>
      </c>
      <c r="O16" s="175" t="s">
        <v>229</v>
      </c>
      <c r="P16" s="175" t="s">
        <v>228</v>
      </c>
    </row>
    <row r="17" spans="1:16" ht="51" customHeight="1" x14ac:dyDescent="0.2">
      <c r="A17" s="176"/>
      <c r="B17" s="176"/>
      <c r="C17" s="176"/>
      <c r="D17" s="176"/>
      <c r="E17" s="178"/>
      <c r="F17" s="190"/>
      <c r="G17" s="98" t="s">
        <v>40</v>
      </c>
      <c r="H17" s="98" t="s">
        <v>41</v>
      </c>
      <c r="I17" s="98" t="s">
        <v>42</v>
      </c>
      <c r="J17" s="98" t="s">
        <v>44</v>
      </c>
      <c r="K17" s="98" t="s">
        <v>46</v>
      </c>
      <c r="L17" s="99" t="s">
        <v>48</v>
      </c>
      <c r="M17" s="176"/>
      <c r="N17" s="176"/>
      <c r="O17" s="176"/>
      <c r="P17" s="176"/>
    </row>
    <row r="18" spans="1:16" ht="26.1" customHeight="1" x14ac:dyDescent="0.2">
      <c r="A18" s="134" t="s">
        <v>75</v>
      </c>
      <c r="B18" s="169"/>
      <c r="C18" s="169"/>
      <c r="D18" s="169"/>
      <c r="E18" s="169"/>
      <c r="F18" s="135"/>
      <c r="G18" s="40">
        <f>COUNTA(Freizeiten[K1])</f>
        <v>0</v>
      </c>
      <c r="H18" s="40">
        <f>COUNTA(Freizeiten[K2])</f>
        <v>0</v>
      </c>
      <c r="I18" s="40">
        <f>COUNTA(Freizeiten[K3])</f>
        <v>0</v>
      </c>
      <c r="J18" s="40">
        <f>COUNTA(Freizeiten[K4])</f>
        <v>0</v>
      </c>
      <c r="K18" s="40">
        <f>COUNTA(Freizeiten[K5])</f>
        <v>0</v>
      </c>
      <c r="L18" s="40">
        <f>COUNTA(Freizeiten[K6])</f>
        <v>0</v>
      </c>
      <c r="M18" s="41">
        <f>SUM(Freizeiten[Familienanzahl])</f>
        <v>0</v>
      </c>
      <c r="N18" s="41">
        <f>SUM(Freizeiten[Kinderanzahl])</f>
        <v>0</v>
      </c>
      <c r="O18" s="41">
        <f>SUM(Freizeiten[Betreueranzahl])</f>
        <v>0</v>
      </c>
      <c r="P18" s="74">
        <f>SUM(Freizeiten[Gesamtbetrag])</f>
        <v>0</v>
      </c>
    </row>
    <row r="19" spans="1:16" ht="19.5" hidden="1" customHeight="1" x14ac:dyDescent="0.2">
      <c r="A19" s="53" t="s">
        <v>212</v>
      </c>
      <c r="B19" s="59" t="s">
        <v>206</v>
      </c>
      <c r="C19" s="89" t="s">
        <v>213</v>
      </c>
      <c r="D19" s="70" t="s">
        <v>218</v>
      </c>
      <c r="E19" s="70" t="s">
        <v>214</v>
      </c>
      <c r="F19" s="70" t="s">
        <v>215</v>
      </c>
      <c r="G19" s="54" t="s">
        <v>40</v>
      </c>
      <c r="H19" s="54" t="s">
        <v>41</v>
      </c>
      <c r="I19" s="54" t="s">
        <v>42</v>
      </c>
      <c r="J19" s="54" t="s">
        <v>44</v>
      </c>
      <c r="K19" s="54" t="s">
        <v>46</v>
      </c>
      <c r="L19" s="54" t="s">
        <v>48</v>
      </c>
      <c r="M19" s="71" t="s">
        <v>216</v>
      </c>
      <c r="N19" s="90" t="s">
        <v>219</v>
      </c>
      <c r="O19" s="71" t="s">
        <v>217</v>
      </c>
      <c r="P19" s="84" t="s">
        <v>209</v>
      </c>
    </row>
    <row r="20" spans="1:16" ht="26.1" customHeight="1" x14ac:dyDescent="0.2">
      <c r="A20" s="75"/>
      <c r="B20" s="91"/>
      <c r="C20" s="92"/>
      <c r="D20" s="93"/>
      <c r="E20" s="93"/>
      <c r="F20" s="93"/>
      <c r="G20" s="52"/>
      <c r="H20" s="52"/>
      <c r="I20" s="52"/>
      <c r="J20" s="52"/>
      <c r="K20" s="52"/>
      <c r="L20" s="52"/>
      <c r="M20" s="78"/>
      <c r="N20" s="94"/>
      <c r="O20" s="78"/>
      <c r="P20" s="79">
        <f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f>
        <v>0</v>
      </c>
    </row>
    <row r="21" spans="1:16" ht="26.1" customHeight="1" x14ac:dyDescent="0.2"/>
    <row r="22" spans="1:16" ht="26.1" customHeight="1" x14ac:dyDescent="0.2"/>
    <row r="23" spans="1:16" ht="26.1" customHeight="1" x14ac:dyDescent="0.2"/>
    <row r="24" spans="1:16" ht="26.1" customHeight="1" x14ac:dyDescent="0.2"/>
    <row r="25" spans="1:16" ht="26.1" customHeight="1" x14ac:dyDescent="0.2"/>
    <row r="26" spans="1:16" ht="26.1" customHeight="1" x14ac:dyDescent="0.2"/>
    <row r="27" spans="1:16" ht="26.1" customHeight="1" x14ac:dyDescent="0.2"/>
    <row r="28" spans="1:16" ht="26.1" customHeight="1" x14ac:dyDescent="0.2"/>
    <row r="29" spans="1:16" ht="26.1" customHeight="1" x14ac:dyDescent="0.2"/>
    <row r="30" spans="1:16" ht="26.1" customHeight="1" x14ac:dyDescent="0.2"/>
    <row r="31" spans="1:16" ht="26.1" customHeight="1" x14ac:dyDescent="0.2"/>
    <row r="32" spans="1:16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  <row r="500" ht="26.1" customHeight="1" x14ac:dyDescent="0.2"/>
  </sheetData>
  <sheetProtection selectLockedCells="1"/>
  <mergeCells count="32">
    <mergeCell ref="B14:N14"/>
    <mergeCell ref="F16:F17"/>
    <mergeCell ref="G16:L16"/>
    <mergeCell ref="A15:P15"/>
    <mergeCell ref="M16:M17"/>
    <mergeCell ref="N16:N17"/>
    <mergeCell ref="O16:O17"/>
    <mergeCell ref="P16:P17"/>
    <mergeCell ref="B16:B17"/>
    <mergeCell ref="A8:N8"/>
    <mergeCell ref="O8:P8"/>
    <mergeCell ref="A3:P3"/>
    <mergeCell ref="A5:M5"/>
    <mergeCell ref="A6:M6"/>
    <mergeCell ref="O5:P5"/>
    <mergeCell ref="O6:P6"/>
    <mergeCell ref="A18:F18"/>
    <mergeCell ref="A12:N12"/>
    <mergeCell ref="O12:P12"/>
    <mergeCell ref="A9:N9"/>
    <mergeCell ref="O9:P9"/>
    <mergeCell ref="A10:N10"/>
    <mergeCell ref="O10:P10"/>
    <mergeCell ref="A11:N11"/>
    <mergeCell ref="O11:P11"/>
    <mergeCell ref="A13:N13"/>
    <mergeCell ref="O14:P14"/>
    <mergeCell ref="A16:A17"/>
    <mergeCell ref="C16:C17"/>
    <mergeCell ref="D16:D17"/>
    <mergeCell ref="E16:E17"/>
    <mergeCell ref="O13:P13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G20:L20" xr:uid="{C164FA5E-6FDD-4BAB-9936-395538CD5F0B}">
      <formula1>$A$1:$A$2</formula1>
    </dataValidation>
  </dataValidation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CD78-A01C-4703-AC64-4779FDFA3938}">
  <dimension ref="A1:F50"/>
  <sheetViews>
    <sheetView workbookViewId="0">
      <selection sqref="A1:B1048576"/>
    </sheetView>
  </sheetViews>
  <sheetFormatPr baseColWidth="10" defaultRowHeight="12.75" x14ac:dyDescent="0.2"/>
  <cols>
    <col min="1" max="1" width="12.42578125" customWidth="1"/>
    <col min="3" max="3" width="26.5703125" bestFit="1" customWidth="1"/>
    <col min="4" max="4" width="12.85546875" customWidth="1"/>
  </cols>
  <sheetData>
    <row r="1" spans="1:6" x14ac:dyDescent="0.2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</row>
    <row r="2" spans="1:6" x14ac:dyDescent="0.2">
      <c r="A2">
        <v>1</v>
      </c>
      <c r="B2">
        <v>44</v>
      </c>
      <c r="C2" t="s">
        <v>83</v>
      </c>
      <c r="D2" t="s">
        <v>84</v>
      </c>
      <c r="E2">
        <v>89077</v>
      </c>
      <c r="F2" t="s">
        <v>85</v>
      </c>
    </row>
    <row r="3" spans="1:6" x14ac:dyDescent="0.2">
      <c r="A3">
        <v>2</v>
      </c>
      <c r="B3">
        <v>14</v>
      </c>
      <c r="C3" t="s">
        <v>86</v>
      </c>
      <c r="D3" t="s">
        <v>87</v>
      </c>
      <c r="E3">
        <v>76530</v>
      </c>
      <c r="F3" t="s">
        <v>86</v>
      </c>
    </row>
    <row r="4" spans="1:6" x14ac:dyDescent="0.2">
      <c r="A4">
        <v>3</v>
      </c>
      <c r="B4">
        <v>45</v>
      </c>
      <c r="C4" t="s">
        <v>88</v>
      </c>
      <c r="D4" t="s">
        <v>89</v>
      </c>
      <c r="E4">
        <v>88400</v>
      </c>
      <c r="F4" t="s">
        <v>90</v>
      </c>
    </row>
    <row r="5" spans="1:6" x14ac:dyDescent="0.2">
      <c r="A5">
        <v>4</v>
      </c>
      <c r="B5">
        <v>2</v>
      </c>
      <c r="C5" t="s">
        <v>91</v>
      </c>
      <c r="D5" t="s">
        <v>92</v>
      </c>
      <c r="E5">
        <v>71034</v>
      </c>
      <c r="F5" t="s">
        <v>91</v>
      </c>
    </row>
    <row r="6" spans="1:6" x14ac:dyDescent="0.2">
      <c r="A6">
        <v>5</v>
      </c>
      <c r="B6">
        <v>46</v>
      </c>
      <c r="C6" t="s">
        <v>93</v>
      </c>
      <c r="D6" t="s">
        <v>94</v>
      </c>
      <c r="E6">
        <v>88045</v>
      </c>
      <c r="F6" t="s">
        <v>95</v>
      </c>
    </row>
    <row r="7" spans="1:6" x14ac:dyDescent="0.2">
      <c r="A7">
        <v>6</v>
      </c>
      <c r="B7">
        <v>29</v>
      </c>
      <c r="C7" t="s">
        <v>96</v>
      </c>
      <c r="D7" t="s">
        <v>97</v>
      </c>
      <c r="E7">
        <v>79104</v>
      </c>
      <c r="F7" t="s">
        <v>98</v>
      </c>
    </row>
    <row r="8" spans="1:6" x14ac:dyDescent="0.2">
      <c r="A8">
        <v>7</v>
      </c>
      <c r="B8">
        <v>25</v>
      </c>
      <c r="C8" t="s">
        <v>99</v>
      </c>
      <c r="D8" t="s">
        <v>100</v>
      </c>
      <c r="E8">
        <v>75365</v>
      </c>
      <c r="F8" t="s">
        <v>99</v>
      </c>
    </row>
    <row r="9" spans="1:6" x14ac:dyDescent="0.2">
      <c r="A9">
        <v>8</v>
      </c>
      <c r="B9">
        <v>30</v>
      </c>
      <c r="C9" t="s">
        <v>101</v>
      </c>
      <c r="D9" t="s">
        <v>102</v>
      </c>
      <c r="E9">
        <v>79312</v>
      </c>
      <c r="F9" t="s">
        <v>101</v>
      </c>
    </row>
    <row r="10" spans="1:6" x14ac:dyDescent="0.2">
      <c r="A10">
        <v>9</v>
      </c>
      <c r="B10">
        <v>26</v>
      </c>
      <c r="C10" t="s">
        <v>103</v>
      </c>
      <c r="D10" t="s">
        <v>104</v>
      </c>
      <c r="E10">
        <v>75117</v>
      </c>
      <c r="F10" t="s">
        <v>105</v>
      </c>
    </row>
    <row r="11" spans="1:6" x14ac:dyDescent="0.2">
      <c r="A11">
        <v>10</v>
      </c>
      <c r="B11">
        <v>3</v>
      </c>
      <c r="C11" t="s">
        <v>106</v>
      </c>
      <c r="D11" t="s">
        <v>107</v>
      </c>
      <c r="E11">
        <v>73726</v>
      </c>
      <c r="F11" t="s">
        <v>108</v>
      </c>
    </row>
    <row r="12" spans="1:6" x14ac:dyDescent="0.2">
      <c r="A12">
        <v>11</v>
      </c>
      <c r="B12">
        <v>28</v>
      </c>
      <c r="C12" t="s">
        <v>98</v>
      </c>
      <c r="D12" t="s">
        <v>109</v>
      </c>
      <c r="E12">
        <v>79098</v>
      </c>
      <c r="F12" t="s">
        <v>98</v>
      </c>
    </row>
    <row r="13" spans="1:6" x14ac:dyDescent="0.2">
      <c r="A13">
        <v>12</v>
      </c>
      <c r="B13">
        <v>27</v>
      </c>
      <c r="C13" t="s">
        <v>110</v>
      </c>
      <c r="D13" t="s">
        <v>111</v>
      </c>
      <c r="E13">
        <v>72250</v>
      </c>
      <c r="F13" t="s">
        <v>110</v>
      </c>
    </row>
    <row r="14" spans="1:6" x14ac:dyDescent="0.2">
      <c r="A14">
        <v>13</v>
      </c>
      <c r="B14">
        <v>4</v>
      </c>
      <c r="C14" t="s">
        <v>112</v>
      </c>
      <c r="D14" t="s">
        <v>113</v>
      </c>
      <c r="E14">
        <v>73033</v>
      </c>
      <c r="F14" t="s">
        <v>112</v>
      </c>
    </row>
    <row r="15" spans="1:6" x14ac:dyDescent="0.2">
      <c r="A15">
        <v>14</v>
      </c>
      <c r="B15">
        <v>19</v>
      </c>
      <c r="C15" t="s">
        <v>114</v>
      </c>
      <c r="D15" t="s">
        <v>115</v>
      </c>
      <c r="E15">
        <v>69117</v>
      </c>
      <c r="F15" t="s">
        <v>114</v>
      </c>
    </row>
    <row r="16" spans="1:6" x14ac:dyDescent="0.2">
      <c r="A16">
        <v>15</v>
      </c>
      <c r="B16">
        <v>12</v>
      </c>
      <c r="C16" t="s">
        <v>116</v>
      </c>
      <c r="D16" t="s">
        <v>117</v>
      </c>
      <c r="E16">
        <v>89518</v>
      </c>
      <c r="F16" t="s">
        <v>118</v>
      </c>
    </row>
    <row r="17" spans="1:6" x14ac:dyDescent="0.2">
      <c r="A17">
        <v>16</v>
      </c>
      <c r="B17">
        <v>8</v>
      </c>
      <c r="C17" t="s">
        <v>119</v>
      </c>
      <c r="D17" t="s">
        <v>120</v>
      </c>
      <c r="E17">
        <v>74072</v>
      </c>
      <c r="F17" t="s">
        <v>119</v>
      </c>
    </row>
    <row r="18" spans="1:6" x14ac:dyDescent="0.2">
      <c r="A18">
        <v>17</v>
      </c>
      <c r="B18">
        <v>7</v>
      </c>
      <c r="C18" t="s">
        <v>121</v>
      </c>
      <c r="D18" t="s">
        <v>122</v>
      </c>
      <c r="E18">
        <v>74072</v>
      </c>
      <c r="F18" t="s">
        <v>119</v>
      </c>
    </row>
    <row r="19" spans="1:6" x14ac:dyDescent="0.2">
      <c r="A19">
        <v>18</v>
      </c>
      <c r="B19">
        <v>9</v>
      </c>
      <c r="C19" t="s">
        <v>123</v>
      </c>
      <c r="D19" t="s">
        <v>124</v>
      </c>
      <c r="E19">
        <v>74653</v>
      </c>
      <c r="F19" t="s">
        <v>125</v>
      </c>
    </row>
    <row r="20" spans="1:6" x14ac:dyDescent="0.2">
      <c r="A20">
        <v>19</v>
      </c>
      <c r="B20">
        <v>16</v>
      </c>
      <c r="C20" t="s">
        <v>126</v>
      </c>
      <c r="D20" t="s">
        <v>127</v>
      </c>
      <c r="E20">
        <v>76137</v>
      </c>
      <c r="F20" t="s">
        <v>126</v>
      </c>
    </row>
    <row r="21" spans="1:6" x14ac:dyDescent="0.2">
      <c r="A21">
        <v>20</v>
      </c>
      <c r="B21">
        <v>15</v>
      </c>
      <c r="C21" t="s">
        <v>128</v>
      </c>
      <c r="D21" t="s">
        <v>129</v>
      </c>
      <c r="E21">
        <v>76133</v>
      </c>
      <c r="F21" t="s">
        <v>126</v>
      </c>
    </row>
    <row r="22" spans="1:6" x14ac:dyDescent="0.2">
      <c r="A22">
        <v>21</v>
      </c>
      <c r="B22">
        <v>36</v>
      </c>
      <c r="C22" t="s">
        <v>130</v>
      </c>
      <c r="D22" t="s">
        <v>131</v>
      </c>
      <c r="E22">
        <v>78467</v>
      </c>
      <c r="F22" t="s">
        <v>130</v>
      </c>
    </row>
    <row r="23" spans="1:6" x14ac:dyDescent="0.2">
      <c r="A23">
        <v>22</v>
      </c>
      <c r="B23">
        <v>37</v>
      </c>
      <c r="C23" t="s">
        <v>132</v>
      </c>
      <c r="D23" t="s">
        <v>133</v>
      </c>
      <c r="E23">
        <v>78462</v>
      </c>
      <c r="F23" t="s">
        <v>130</v>
      </c>
    </row>
    <row r="24" spans="1:6" x14ac:dyDescent="0.2">
      <c r="A24">
        <v>23</v>
      </c>
      <c r="B24">
        <v>38</v>
      </c>
      <c r="C24" t="s">
        <v>134</v>
      </c>
      <c r="D24" t="s">
        <v>135</v>
      </c>
      <c r="E24">
        <v>79539</v>
      </c>
      <c r="F24" t="s">
        <v>134</v>
      </c>
    </row>
    <row r="25" spans="1:6" x14ac:dyDescent="0.2">
      <c r="A25">
        <v>24</v>
      </c>
      <c r="B25">
        <v>5</v>
      </c>
      <c r="C25" t="s">
        <v>136</v>
      </c>
      <c r="D25" t="s">
        <v>137</v>
      </c>
      <c r="E25">
        <v>71638</v>
      </c>
      <c r="F25" t="s">
        <v>136</v>
      </c>
    </row>
    <row r="26" spans="1:6" x14ac:dyDescent="0.2">
      <c r="A26">
        <v>25</v>
      </c>
      <c r="B26">
        <v>11</v>
      </c>
      <c r="C26" t="s">
        <v>138</v>
      </c>
      <c r="D26" t="s">
        <v>139</v>
      </c>
      <c r="E26">
        <v>97941</v>
      </c>
      <c r="F26" t="s">
        <v>140</v>
      </c>
    </row>
    <row r="27" spans="1:6" x14ac:dyDescent="0.2">
      <c r="A27">
        <v>26</v>
      </c>
      <c r="B27">
        <v>20</v>
      </c>
      <c r="C27" t="s">
        <v>141</v>
      </c>
      <c r="D27" t="s">
        <v>142</v>
      </c>
      <c r="E27">
        <v>68159</v>
      </c>
      <c r="F27" t="s">
        <v>141</v>
      </c>
    </row>
    <row r="28" spans="1:6" x14ac:dyDescent="0.2">
      <c r="A28">
        <v>27</v>
      </c>
      <c r="B28">
        <v>21</v>
      </c>
      <c r="C28" t="s">
        <v>143</v>
      </c>
      <c r="D28" t="s">
        <v>144</v>
      </c>
      <c r="E28">
        <v>74821</v>
      </c>
      <c r="F28" t="s">
        <v>145</v>
      </c>
    </row>
    <row r="29" spans="1:6" x14ac:dyDescent="0.2">
      <c r="A29">
        <v>28</v>
      </c>
      <c r="B29">
        <v>31</v>
      </c>
      <c r="C29" t="s">
        <v>146</v>
      </c>
      <c r="D29" t="s">
        <v>147</v>
      </c>
      <c r="E29">
        <v>77652</v>
      </c>
      <c r="F29" t="s">
        <v>148</v>
      </c>
    </row>
    <row r="30" spans="1:6" x14ac:dyDescent="0.2">
      <c r="A30">
        <v>29</v>
      </c>
      <c r="B30">
        <v>13</v>
      </c>
      <c r="C30" t="s">
        <v>149</v>
      </c>
      <c r="D30" t="s">
        <v>150</v>
      </c>
      <c r="E30">
        <v>73430</v>
      </c>
      <c r="F30" t="s">
        <v>151</v>
      </c>
    </row>
    <row r="31" spans="1:6" x14ac:dyDescent="0.2">
      <c r="A31">
        <v>30</v>
      </c>
      <c r="B31">
        <v>24</v>
      </c>
      <c r="C31" t="s">
        <v>105</v>
      </c>
      <c r="D31" t="s">
        <v>152</v>
      </c>
      <c r="E31">
        <v>75175</v>
      </c>
      <c r="F31" t="s">
        <v>105</v>
      </c>
    </row>
    <row r="32" spans="1:6" x14ac:dyDescent="0.2">
      <c r="A32">
        <v>31</v>
      </c>
      <c r="B32">
        <v>17</v>
      </c>
      <c r="C32" t="s">
        <v>153</v>
      </c>
      <c r="D32" t="s">
        <v>154</v>
      </c>
      <c r="E32">
        <v>76437</v>
      </c>
      <c r="F32" t="s">
        <v>153</v>
      </c>
    </row>
    <row r="33" spans="1:6" x14ac:dyDescent="0.2">
      <c r="A33">
        <v>32</v>
      </c>
      <c r="B33">
        <v>18</v>
      </c>
      <c r="C33" t="s">
        <v>155</v>
      </c>
      <c r="D33" t="s">
        <v>156</v>
      </c>
      <c r="E33">
        <v>76437</v>
      </c>
      <c r="F33" t="s">
        <v>153</v>
      </c>
    </row>
    <row r="34" spans="1:6" x14ac:dyDescent="0.2">
      <c r="A34">
        <v>33</v>
      </c>
      <c r="B34">
        <v>47</v>
      </c>
      <c r="C34" t="s">
        <v>157</v>
      </c>
      <c r="D34" t="s">
        <v>158</v>
      </c>
      <c r="E34">
        <v>88212</v>
      </c>
      <c r="F34" t="s">
        <v>157</v>
      </c>
    </row>
    <row r="35" spans="1:6" x14ac:dyDescent="0.2">
      <c r="A35">
        <v>34</v>
      </c>
      <c r="B35">
        <v>6</v>
      </c>
      <c r="C35" t="s">
        <v>159</v>
      </c>
      <c r="D35" t="s">
        <v>160</v>
      </c>
      <c r="E35">
        <v>71332</v>
      </c>
      <c r="F35" t="s">
        <v>161</v>
      </c>
    </row>
    <row r="36" spans="1:6" x14ac:dyDescent="0.2">
      <c r="A36">
        <v>35</v>
      </c>
      <c r="B36">
        <v>40</v>
      </c>
      <c r="C36" t="s">
        <v>162</v>
      </c>
      <c r="D36" t="s">
        <v>163</v>
      </c>
      <c r="E36">
        <v>72764</v>
      </c>
      <c r="F36" t="s">
        <v>162</v>
      </c>
    </row>
    <row r="37" spans="1:6" x14ac:dyDescent="0.2">
      <c r="A37">
        <v>36</v>
      </c>
      <c r="B37">
        <v>22</v>
      </c>
      <c r="C37" t="s">
        <v>164</v>
      </c>
      <c r="D37" t="s">
        <v>165</v>
      </c>
      <c r="E37">
        <v>69115</v>
      </c>
      <c r="F37" t="s">
        <v>114</v>
      </c>
    </row>
    <row r="38" spans="1:6" x14ac:dyDescent="0.2">
      <c r="A38">
        <v>37</v>
      </c>
      <c r="B38">
        <v>32</v>
      </c>
      <c r="C38" t="s">
        <v>166</v>
      </c>
      <c r="D38" t="s">
        <v>167</v>
      </c>
      <c r="E38">
        <v>78628</v>
      </c>
      <c r="F38" t="s">
        <v>166</v>
      </c>
    </row>
    <row r="39" spans="1:6" x14ac:dyDescent="0.2">
      <c r="A39">
        <v>38</v>
      </c>
      <c r="B39">
        <v>10</v>
      </c>
      <c r="C39" t="s">
        <v>168</v>
      </c>
      <c r="D39" t="s">
        <v>169</v>
      </c>
      <c r="E39">
        <v>74523</v>
      </c>
      <c r="F39" t="s">
        <v>168</v>
      </c>
    </row>
    <row r="40" spans="1:6" x14ac:dyDescent="0.2">
      <c r="A40">
        <v>39</v>
      </c>
      <c r="B40">
        <v>33</v>
      </c>
      <c r="C40" t="s">
        <v>170</v>
      </c>
      <c r="D40" t="s">
        <v>171</v>
      </c>
      <c r="E40">
        <v>78048</v>
      </c>
      <c r="F40" t="s">
        <v>172</v>
      </c>
    </row>
    <row r="41" spans="1:6" x14ac:dyDescent="0.2">
      <c r="A41">
        <v>40</v>
      </c>
      <c r="B41">
        <v>48</v>
      </c>
      <c r="C41" t="s">
        <v>173</v>
      </c>
      <c r="D41" t="s">
        <v>174</v>
      </c>
      <c r="E41">
        <v>72488</v>
      </c>
      <c r="F41" t="s">
        <v>173</v>
      </c>
    </row>
    <row r="42" spans="1:6" x14ac:dyDescent="0.2">
      <c r="A42">
        <v>41</v>
      </c>
      <c r="B42">
        <v>1</v>
      </c>
      <c r="C42" t="s">
        <v>175</v>
      </c>
      <c r="D42" t="s">
        <v>152</v>
      </c>
      <c r="E42">
        <v>70173</v>
      </c>
      <c r="F42" t="s">
        <v>175</v>
      </c>
    </row>
    <row r="43" spans="1:6" x14ac:dyDescent="0.2">
      <c r="A43">
        <v>42</v>
      </c>
      <c r="B43">
        <v>41</v>
      </c>
      <c r="C43" t="s">
        <v>176</v>
      </c>
      <c r="D43" t="s">
        <v>177</v>
      </c>
      <c r="E43">
        <v>72074</v>
      </c>
      <c r="F43" t="s">
        <v>176</v>
      </c>
    </row>
    <row r="44" spans="1:6" x14ac:dyDescent="0.2">
      <c r="A44">
        <v>43</v>
      </c>
      <c r="B44">
        <v>35</v>
      </c>
      <c r="C44" t="s">
        <v>178</v>
      </c>
      <c r="D44" t="s">
        <v>179</v>
      </c>
      <c r="E44">
        <v>78532</v>
      </c>
      <c r="F44" t="s">
        <v>178</v>
      </c>
    </row>
    <row r="45" spans="1:6" x14ac:dyDescent="0.2">
      <c r="A45">
        <v>44</v>
      </c>
      <c r="B45">
        <v>43</v>
      </c>
      <c r="C45" t="s">
        <v>85</v>
      </c>
      <c r="D45" t="s">
        <v>180</v>
      </c>
      <c r="E45">
        <v>89073</v>
      </c>
      <c r="F45" t="s">
        <v>85</v>
      </c>
    </row>
    <row r="46" spans="1:6" x14ac:dyDescent="0.2">
      <c r="A46">
        <v>45</v>
      </c>
      <c r="B46">
        <v>34</v>
      </c>
      <c r="C46" t="s">
        <v>181</v>
      </c>
      <c r="D46" t="s">
        <v>182</v>
      </c>
      <c r="E46">
        <v>78050</v>
      </c>
      <c r="F46" t="s">
        <v>172</v>
      </c>
    </row>
    <row r="47" spans="1:6" x14ac:dyDescent="0.2">
      <c r="A47">
        <v>46</v>
      </c>
      <c r="B47">
        <v>39</v>
      </c>
      <c r="C47" t="s">
        <v>183</v>
      </c>
      <c r="D47" t="s">
        <v>184</v>
      </c>
      <c r="E47">
        <v>79761</v>
      </c>
      <c r="F47" t="s">
        <v>185</v>
      </c>
    </row>
    <row r="48" spans="1:6" x14ac:dyDescent="0.2">
      <c r="A48">
        <v>47</v>
      </c>
      <c r="B48">
        <v>23</v>
      </c>
      <c r="C48" t="s">
        <v>186</v>
      </c>
      <c r="D48" t="s">
        <v>187</v>
      </c>
      <c r="E48">
        <v>69469</v>
      </c>
      <c r="F48" t="s">
        <v>188</v>
      </c>
    </row>
    <row r="49" spans="1:6" x14ac:dyDescent="0.2">
      <c r="A49">
        <v>48</v>
      </c>
      <c r="B49">
        <v>42</v>
      </c>
      <c r="C49" t="s">
        <v>189</v>
      </c>
      <c r="D49" t="s">
        <v>190</v>
      </c>
      <c r="E49">
        <v>72336</v>
      </c>
      <c r="F49" t="s">
        <v>191</v>
      </c>
    </row>
    <row r="50" spans="1:6" x14ac:dyDescent="0.2">
      <c r="A50">
        <v>99</v>
      </c>
      <c r="B50">
        <v>49</v>
      </c>
      <c r="C50" t="s">
        <v>192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Deckblatt und Übersicht</vt:lpstr>
      <vt:lpstr>I Offenen Treffs</vt:lpstr>
      <vt:lpstr>II Bes. Lebenslage</vt:lpstr>
      <vt:lpstr>III Freizeiten Zuhause</vt:lpstr>
      <vt:lpstr>IV Freizeiten</vt:lpstr>
      <vt:lpstr>Jugendamt</vt:lpstr>
      <vt:lpstr>'I Offenen Treffs'!Druckbereich</vt:lpstr>
      <vt:lpstr>'II Bes. Lebenslage'!Druckbereich</vt:lpstr>
      <vt:lpstr>'III Freizeiten Zuhause'!Druckbereich</vt:lpstr>
      <vt:lpstr>'IV Freizeiten'!Druckbereich</vt:lpstr>
      <vt:lpstr>'I Offenen Treffs'!Drucktitel</vt:lpstr>
      <vt:lpstr>'II Bes. Lebenslage'!Drucktitel</vt:lpstr>
      <vt:lpstr>'III Freizeiten Zuhause'!Drucktitel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Rost, Dagmar</dc:creator>
  <cp:lastModifiedBy>Dangauer, Iulia</cp:lastModifiedBy>
  <cp:lastPrinted>2023-08-14T06:47:08Z</cp:lastPrinted>
  <dcterms:created xsi:type="dcterms:W3CDTF">2023-02-13T10:45:34Z</dcterms:created>
  <dcterms:modified xsi:type="dcterms:W3CDTF">2024-06-11T08:00:27Z</dcterms:modified>
</cp:coreProperties>
</file>